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Raport zarządczy" sheetId="1" r:id="rId1"/>
    <sheet name="Arkusz1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B5" i="1"/>
  <c r="B13" i="1"/>
  <c r="B12" i="1"/>
  <c r="B11" i="1"/>
  <c r="B10" i="1"/>
  <c r="B9" i="1"/>
  <c r="B8" i="1"/>
  <c r="B7" i="1"/>
  <c r="B6" i="1"/>
  <c r="B14" i="1" l="1"/>
  <c r="D56" i="1" l="1"/>
  <c r="C66" i="2"/>
  <c r="D66" i="2"/>
  <c r="E66" i="2"/>
  <c r="F66" i="2"/>
  <c r="C67" i="2"/>
  <c r="D67" i="2"/>
  <c r="E67" i="2"/>
  <c r="F67" i="2"/>
  <c r="C68" i="2"/>
  <c r="D68" i="2"/>
  <c r="E68" i="2"/>
  <c r="F68" i="2"/>
  <c r="C69" i="2"/>
  <c r="D69" i="2"/>
  <c r="E69" i="2"/>
  <c r="F69" i="2"/>
  <c r="C70" i="2"/>
  <c r="D70" i="2"/>
  <c r="E70" i="2"/>
  <c r="F70" i="2"/>
  <c r="C71" i="2"/>
  <c r="D71" i="2"/>
  <c r="E71" i="2"/>
  <c r="F71" i="2"/>
  <c r="D65" i="2"/>
  <c r="E65" i="2"/>
  <c r="F65" i="2"/>
  <c r="C65" i="2"/>
  <c r="E56" i="1" l="1"/>
  <c r="C56" i="1"/>
  <c r="B56" i="1"/>
  <c r="F64" i="2" l="1"/>
  <c r="E64" i="2"/>
  <c r="D64" i="2"/>
  <c r="C64" i="2"/>
  <c r="F63" i="2"/>
  <c r="E63" i="2"/>
  <c r="D63" i="2"/>
  <c r="C63" i="2"/>
  <c r="F62" i="2"/>
  <c r="E62" i="2"/>
  <c r="D62" i="2"/>
  <c r="C62" i="2"/>
  <c r="F61" i="2"/>
  <c r="E61" i="2"/>
  <c r="D61" i="2"/>
  <c r="C61" i="2"/>
  <c r="F60" i="2"/>
  <c r="E60" i="2"/>
  <c r="D60" i="2"/>
  <c r="C60" i="2"/>
  <c r="F59" i="2"/>
  <c r="E59" i="2"/>
  <c r="D59" i="2"/>
  <c r="C59" i="2"/>
  <c r="F58" i="2"/>
  <c r="E58" i="2"/>
  <c r="D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F4" i="2"/>
  <c r="E4" i="2"/>
  <c r="D4" i="2"/>
  <c r="C4" i="2"/>
  <c r="F3" i="2"/>
  <c r="E3" i="2"/>
  <c r="D3" i="2"/>
  <c r="C3" i="2"/>
  <c r="F2" i="2"/>
  <c r="E2" i="2"/>
  <c r="D2" i="2"/>
  <c r="C2" i="2"/>
  <c r="E55" i="1" l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E57" i="1" s="1"/>
  <c r="D48" i="1"/>
  <c r="D57" i="1" s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C57" i="1" s="1"/>
  <c r="B48" i="1"/>
  <c r="B57" i="1" s="1"/>
  <c r="D14" i="1" l="1"/>
</calcChain>
</file>

<file path=xl/sharedStrings.xml><?xml version="1.0" encoding="utf-8"?>
<sst xmlns="http://schemas.openxmlformats.org/spreadsheetml/2006/main" count="31" uniqueCount="28">
  <si>
    <t>Okres</t>
  </si>
  <si>
    <t>Data listy wypłatowej</t>
  </si>
  <si>
    <t>Liczba płatności bonami</t>
  </si>
  <si>
    <t>01.08-07.08.2020</t>
  </si>
  <si>
    <t>08.08-14.08.2020</t>
  </si>
  <si>
    <t>15.08-21.08.2020</t>
  </si>
  <si>
    <t>22.08-28.08.2020</t>
  </si>
  <si>
    <t>29.08-04.09.2020</t>
  </si>
  <si>
    <t>05.09-11.09.2020</t>
  </si>
  <si>
    <t>12.09-18.09.2020</t>
  </si>
  <si>
    <t>19.09-25.09.2020</t>
  </si>
  <si>
    <t>SUMA</t>
  </si>
  <si>
    <t>Kwota realizacji płatności bonami (zł)</t>
  </si>
  <si>
    <t>ujęcie dzienne</t>
  </si>
  <si>
    <t>Liczba płatności bonami (lewa oś)</t>
  </si>
  <si>
    <t>Kwota realizacji płatności bonami (prawa oś) (zł)</t>
  </si>
  <si>
    <t>Kwota zwrotów</t>
  </si>
  <si>
    <t>Kwota wpłat</t>
  </si>
  <si>
    <t>Liczba przelewów</t>
  </si>
  <si>
    <t>Lista wypłatowa (zł)</t>
  </si>
  <si>
    <r>
      <t>Kwota zwrotów</t>
    </r>
    <r>
      <rPr>
        <b/>
        <vertAlign val="superscript"/>
        <sz val="8"/>
        <color theme="0"/>
        <rFont val="Calibri"/>
        <family val="2"/>
        <charset val="238"/>
        <scheme val="minor"/>
      </rPr>
      <t xml:space="preserve"> 1)</t>
    </r>
    <r>
      <rPr>
        <b/>
        <sz val="8"/>
        <color theme="0"/>
        <rFont val="Calibri"/>
        <family val="2"/>
        <scheme val="minor"/>
      </rPr>
      <t xml:space="preserve"> (zł)</t>
    </r>
  </si>
  <si>
    <r>
      <t>Kwota wpłat</t>
    </r>
    <r>
      <rPr>
        <b/>
        <vertAlign val="superscript"/>
        <sz val="8"/>
        <color theme="0"/>
        <rFont val="Calibri"/>
        <family val="2"/>
        <charset val="238"/>
        <scheme val="minor"/>
      </rPr>
      <t xml:space="preserve"> 2)</t>
    </r>
    <r>
      <rPr>
        <b/>
        <sz val="8"/>
        <color theme="0"/>
        <rFont val="Calibri"/>
        <family val="2"/>
        <scheme val="minor"/>
      </rPr>
      <t xml:space="preserve"> (zł)</t>
    </r>
  </si>
  <si>
    <r>
      <rPr>
        <vertAlign val="superscript"/>
        <sz val="8"/>
        <color theme="1"/>
        <rFont val="Calibri"/>
        <family val="2"/>
        <charset val="238"/>
        <scheme val="minor"/>
      </rPr>
      <t>1)</t>
    </r>
    <r>
      <rPr>
        <sz val="8"/>
        <color theme="1"/>
        <rFont val="Calibri"/>
        <family val="2"/>
        <scheme val="minor"/>
      </rPr>
      <t xml:space="preserve"> Zwroty – przelewy zwrócone z systemu Elixir automatycznie w dniu realizacji listy wypłatowej – błędny lub zamknięty rachunek bankowy PT.</t>
    </r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</si>
  <si>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2) </t>
    </r>
    <r>
      <rPr>
        <sz val="8"/>
        <color theme="1"/>
        <rFont val="Calibri"/>
        <family val="2"/>
        <scheme val="minor"/>
      </rPr>
      <t>Wpłaty – wpłata środków przez podmiot trzeci i zwroty z Banków Spółdzielczych – błędny lub zamknięty rachunek bankowy PT.</t>
    </r>
  </si>
  <si>
    <t>26.09-02.10.2020</t>
  </si>
  <si>
    <t>ujęcie tygodniowe</t>
  </si>
  <si>
    <t>OPERACJE NA BONACH (stan na dzień 07.10.2020)</t>
  </si>
  <si>
    <t>ZREALIZOWANE LISTY WYPŁATOWE (stan na dzień 07.10.2020)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</si>
</sst>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8"/>
      <color theme="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6" fillId="0" borderId="0" xfId="0" applyFont="1"/>
    <xf numFmtId="3" fontId="8" fillId="0" borderId="1" xfId="0" applyNumberFormat="1" applyFont="1" applyFill="1" applyBorder="1"/>
    <xf numFmtId="4" fontId="8" fillId="0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0" fontId="13" fillId="0" borderId="0" xfId="0" applyFont="1"/>
    <xf numFmtId="0" fontId="12" fillId="4" borderId="2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right" vertical="center"/>
    </xf>
    <xf numFmtId="4" fontId="15" fillId="0" borderId="5" xfId="0" applyNumberFormat="1" applyFont="1" applyFill="1" applyBorder="1" applyAlignment="1">
      <alignment horizontal="right" vertical="center"/>
    </xf>
    <xf numFmtId="14" fontId="12" fillId="0" borderId="2" xfId="0" applyNumberFormat="1" applyFont="1" applyFill="1" applyBorder="1" applyAlignment="1">
      <alignment horizontal="center" vertical="center"/>
    </xf>
    <xf numFmtId="3" fontId="12" fillId="0" borderId="3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>
      <alignment horizontal="right" vertical="center"/>
    </xf>
    <xf numFmtId="0" fontId="13" fillId="0" borderId="0" xfId="0" applyFont="1" applyAlignment="1"/>
    <xf numFmtId="0" fontId="16" fillId="0" borderId="10" xfId="0" applyFont="1" applyFill="1" applyBorder="1" applyAlignment="1">
      <alignment horizontal="center"/>
    </xf>
    <xf numFmtId="0" fontId="13" fillId="0" borderId="0" xfId="0" applyFont="1" applyFill="1" applyAlignme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4" fontId="12" fillId="4" borderId="2" xfId="0" applyNumberFormat="1" applyFont="1" applyFill="1" applyBorder="1" applyAlignment="1">
      <alignment horizontal="right" vertical="center"/>
    </xf>
    <xf numFmtId="4" fontId="15" fillId="5" borderId="6" xfId="0" applyNumberFormat="1" applyFont="1" applyFill="1" applyBorder="1" applyAlignment="1">
      <alignment horizontal="right" vertical="center"/>
    </xf>
    <xf numFmtId="4" fontId="15" fillId="5" borderId="7" xfId="0" applyNumberFormat="1" applyFont="1" applyFill="1" applyBorder="1" applyAlignment="1">
      <alignment horizontal="right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3" fontId="4" fillId="4" borderId="8" xfId="0" applyNumberFormat="1" applyFont="1" applyFill="1" applyBorder="1" applyAlignment="1">
      <alignment horizontal="right" vertical="center"/>
    </xf>
    <xf numFmtId="3" fontId="4" fillId="4" borderId="9" xfId="0" applyNumberFormat="1" applyFont="1" applyFill="1" applyBorder="1" applyAlignment="1">
      <alignment horizontal="right" vertical="center"/>
    </xf>
    <xf numFmtId="3" fontId="12" fillId="4" borderId="8" xfId="0" applyNumberFormat="1" applyFont="1" applyFill="1" applyBorder="1" applyAlignment="1">
      <alignment horizontal="right" vertical="center"/>
    </xf>
    <xf numFmtId="3" fontId="12" fillId="4" borderId="9" xfId="0" applyNumberFormat="1" applyFont="1" applyFill="1" applyBorder="1" applyAlignment="1">
      <alignment horizontal="right" vertical="center"/>
    </xf>
    <xf numFmtId="3" fontId="15" fillId="5" borderId="6" xfId="0" applyNumberFormat="1" applyFont="1" applyFill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5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1"/>
            </a:pPr>
            <a:r>
              <a:rPr lang="en-US" sz="800" b="0" i="1"/>
              <a:t>Liczba płatności bonami</a:t>
            </a:r>
          </a:p>
        </c:rich>
      </c:tx>
      <c:layout>
        <c:manualLayout>
          <c:xMode val="edge"/>
          <c:yMode val="edge"/>
          <c:x val="0.3935937334527145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620625360036968E-2"/>
          <c:y val="9.7194009597677086E-2"/>
          <c:w val="0.88631727220728362"/>
          <c:h val="0.60818473156819119"/>
        </c:manualLayout>
      </c:layout>
      <c:areaChart>
        <c:grouping val="standard"/>
        <c:varyColors val="0"/>
        <c:ser>
          <c:idx val="2"/>
          <c:order val="0"/>
          <c:spPr>
            <a:solidFill>
              <a:schemeClr val="accent1"/>
            </a:solidFill>
            <a:ln w="25400">
              <a:noFill/>
            </a:ln>
          </c:spPr>
          <c:cat>
            <c:strRef>
              <c:f>'Raport zarządczy'!$A$5:$A$13</c:f>
              <c:strCache>
                <c:ptCount val="9"/>
                <c:pt idx="0">
                  <c:v>01.08-07.08.2020</c:v>
                </c:pt>
                <c:pt idx="1">
                  <c:v>08.08-14.08.2020</c:v>
                </c:pt>
                <c:pt idx="2">
                  <c:v>15.08-21.08.2020</c:v>
                </c:pt>
                <c:pt idx="3">
                  <c:v>22.08-28.08.2020</c:v>
                </c:pt>
                <c:pt idx="4">
                  <c:v>29.08-04.09.2020</c:v>
                </c:pt>
                <c:pt idx="5">
                  <c:v>05.09-11.09.2020</c:v>
                </c:pt>
                <c:pt idx="6">
                  <c:v>12.09-18.09.2020</c:v>
                </c:pt>
                <c:pt idx="7">
                  <c:v>19.09-25.09.2020</c:v>
                </c:pt>
                <c:pt idx="8">
                  <c:v>26.09-02.10.2020</c:v>
                </c:pt>
              </c:strCache>
            </c:strRef>
          </c:cat>
          <c:val>
            <c:numRef>
              <c:f>'Raport zarządczy'!$B$5:$B$13</c:f>
              <c:numCache>
                <c:formatCode>#,##0</c:formatCode>
                <c:ptCount val="9"/>
                <c:pt idx="0">
                  <c:v>32125</c:v>
                </c:pt>
                <c:pt idx="1">
                  <c:v>64030</c:v>
                </c:pt>
                <c:pt idx="2">
                  <c:v>76533</c:v>
                </c:pt>
                <c:pt idx="3">
                  <c:v>61508</c:v>
                </c:pt>
                <c:pt idx="4">
                  <c:v>24618</c:v>
                </c:pt>
                <c:pt idx="5">
                  <c:v>19360</c:v>
                </c:pt>
                <c:pt idx="6">
                  <c:v>21708</c:v>
                </c:pt>
                <c:pt idx="7">
                  <c:v>16322</c:v>
                </c:pt>
                <c:pt idx="8">
                  <c:v>11615</c:v>
                </c:pt>
              </c:numCache>
            </c:numRef>
          </c:val>
        </c:ser>
        <c:ser>
          <c:idx val="0"/>
          <c:order val="1"/>
          <c:spPr>
            <a:ln w="25400">
              <a:noFill/>
            </a:ln>
          </c:spPr>
          <c:cat>
            <c:strRef>
              <c:f>'Raport zarządczy'!$A$5:$A$13</c:f>
              <c:strCache>
                <c:ptCount val="9"/>
                <c:pt idx="0">
                  <c:v>01.08-07.08.2020</c:v>
                </c:pt>
                <c:pt idx="1">
                  <c:v>08.08-14.08.2020</c:v>
                </c:pt>
                <c:pt idx="2">
                  <c:v>15.08-21.08.2020</c:v>
                </c:pt>
                <c:pt idx="3">
                  <c:v>22.08-28.08.2020</c:v>
                </c:pt>
                <c:pt idx="4">
                  <c:v>29.08-04.09.2020</c:v>
                </c:pt>
                <c:pt idx="5">
                  <c:v>05.09-11.09.2020</c:v>
                </c:pt>
                <c:pt idx="6">
                  <c:v>12.09-18.09.2020</c:v>
                </c:pt>
                <c:pt idx="7">
                  <c:v>19.09-25.09.2020</c:v>
                </c:pt>
                <c:pt idx="8">
                  <c:v>26.09-02.10.2020</c:v>
                </c:pt>
              </c:strCache>
            </c:strRef>
          </c:cat>
          <c:val>
            <c:numRef>
              <c:f>'Raport zarządczy'!$C$5:$C$13</c:f>
              <c:numCache>
                <c:formatCode>#,##0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202643328"/>
        <c:axId val="202644864"/>
      </c:areaChart>
      <c:catAx>
        <c:axId val="202643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202644864"/>
        <c:crosses val="autoZero"/>
        <c:auto val="1"/>
        <c:lblAlgn val="ctr"/>
        <c:lblOffset val="100"/>
        <c:noMultiLvlLbl val="0"/>
      </c:catAx>
      <c:valAx>
        <c:axId val="202644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202643328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800" b="0" i="1"/>
            </a:pPr>
            <a:r>
              <a:rPr lang="en-US" sz="800" b="0" i="1"/>
              <a:t>Kwota realizacji płatności bonami (zł)</a:t>
            </a:r>
          </a:p>
        </c:rich>
      </c:tx>
      <c:layout>
        <c:manualLayout>
          <c:xMode val="edge"/>
          <c:yMode val="edge"/>
          <c:x val="0.3256344398436814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06246117546809"/>
          <c:y val="9.582034120372783E-2"/>
          <c:w val="0.85340841348864938"/>
          <c:h val="0.64942507590878473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zarządczy'!$D$4</c:f>
              <c:strCache>
                <c:ptCount val="1"/>
                <c:pt idx="0">
                  <c:v>Kwota realizacji płatności bonami (zł)</c:v>
                </c:pt>
              </c:strCache>
            </c:strRef>
          </c:tx>
          <c:cat>
            <c:strRef>
              <c:f>'Raport zarządczy'!$A$5:$A$13</c:f>
              <c:strCache>
                <c:ptCount val="9"/>
                <c:pt idx="0">
                  <c:v>01.08-07.08.2020</c:v>
                </c:pt>
                <c:pt idx="1">
                  <c:v>08.08-14.08.2020</c:v>
                </c:pt>
                <c:pt idx="2">
                  <c:v>15.08-21.08.2020</c:v>
                </c:pt>
                <c:pt idx="3">
                  <c:v>22.08-28.08.2020</c:v>
                </c:pt>
                <c:pt idx="4">
                  <c:v>29.08-04.09.2020</c:v>
                </c:pt>
                <c:pt idx="5">
                  <c:v>05.09-11.09.2020</c:v>
                </c:pt>
                <c:pt idx="6">
                  <c:v>12.09-18.09.2020</c:v>
                </c:pt>
                <c:pt idx="7">
                  <c:v>19.09-25.09.2020</c:v>
                </c:pt>
                <c:pt idx="8">
                  <c:v>26.09-02.10.2020</c:v>
                </c:pt>
              </c:strCache>
            </c:strRef>
          </c:cat>
          <c:val>
            <c:numRef>
              <c:f>'Raport zarządczy'!$D$5:$D$13</c:f>
              <c:numCache>
                <c:formatCode>#,##0.00</c:formatCode>
                <c:ptCount val="9"/>
                <c:pt idx="0">
                  <c:v>22962396.109999999</c:v>
                </c:pt>
                <c:pt idx="1">
                  <c:v>44134317.060000002</c:v>
                </c:pt>
                <c:pt idx="2">
                  <c:v>52334816.93</c:v>
                </c:pt>
                <c:pt idx="3">
                  <c:v>41223224.439999998</c:v>
                </c:pt>
                <c:pt idx="4">
                  <c:v>15089118.73</c:v>
                </c:pt>
                <c:pt idx="5">
                  <c:v>11625392.1</c:v>
                </c:pt>
                <c:pt idx="6">
                  <c:v>12529523.180000002</c:v>
                </c:pt>
                <c:pt idx="7">
                  <c:v>9513473.3499999996</c:v>
                </c:pt>
                <c:pt idx="8">
                  <c:v>6916961.0600000005</c:v>
                </c:pt>
              </c:numCache>
            </c:numRef>
          </c:val>
        </c:ser>
        <c:ser>
          <c:idx val="1"/>
          <c:order val="1"/>
          <c:tx>
            <c:strRef>
              <c:f>'Raport zarządczy'!$E$4</c:f>
              <c:strCache>
                <c:ptCount val="1"/>
              </c:strCache>
            </c:strRef>
          </c:tx>
          <c:spPr>
            <a:ln w="25400">
              <a:noFill/>
            </a:ln>
          </c:spPr>
          <c:cat>
            <c:strRef>
              <c:f>'Raport zarządczy'!$A$5:$A$13</c:f>
              <c:strCache>
                <c:ptCount val="9"/>
                <c:pt idx="0">
                  <c:v>01.08-07.08.2020</c:v>
                </c:pt>
                <c:pt idx="1">
                  <c:v>08.08-14.08.2020</c:v>
                </c:pt>
                <c:pt idx="2">
                  <c:v>15.08-21.08.2020</c:v>
                </c:pt>
                <c:pt idx="3">
                  <c:v>22.08-28.08.2020</c:v>
                </c:pt>
                <c:pt idx="4">
                  <c:v>29.08-04.09.2020</c:v>
                </c:pt>
                <c:pt idx="5">
                  <c:v>05.09-11.09.2020</c:v>
                </c:pt>
                <c:pt idx="6">
                  <c:v>12.09-18.09.2020</c:v>
                </c:pt>
                <c:pt idx="7">
                  <c:v>19.09-25.09.2020</c:v>
                </c:pt>
                <c:pt idx="8">
                  <c:v>26.09-02.10.2020</c:v>
                </c:pt>
              </c:strCache>
            </c:strRef>
          </c:cat>
          <c:val>
            <c:numRef>
              <c:f>'Raport zarządczy'!$E$5:$E$13</c:f>
              <c:numCache>
                <c:formatCode>#,##0.00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202690944"/>
        <c:axId val="202692480"/>
      </c:areaChart>
      <c:catAx>
        <c:axId val="202690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202692480"/>
        <c:crosses val="autoZero"/>
        <c:auto val="1"/>
        <c:lblAlgn val="ctr"/>
        <c:lblOffset val="100"/>
        <c:noMultiLvlLbl val="0"/>
      </c:catAx>
      <c:valAx>
        <c:axId val="202692480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202690944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388180899790619E-2"/>
          <c:y val="0.13479688960267125"/>
          <c:w val="0.92623198359852044"/>
          <c:h val="0.69132628151441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Liczba płatności bonami (lewa oś)</c:v>
                </c:pt>
              </c:strCache>
            </c:strRef>
          </c:tx>
          <c:invertIfNegative val="0"/>
          <c:cat>
            <c:numRef>
              <c:f>Arkusz1!$A$2:$A$68</c:f>
              <c:numCache>
                <c:formatCode>m/d/yyyy</c:formatCode>
                <c:ptCount val="67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  <c:pt idx="31">
                  <c:v>44075</c:v>
                </c:pt>
                <c:pt idx="32">
                  <c:v>44076</c:v>
                </c:pt>
                <c:pt idx="33">
                  <c:v>44077</c:v>
                </c:pt>
                <c:pt idx="34">
                  <c:v>44078</c:v>
                </c:pt>
                <c:pt idx="35">
                  <c:v>44079</c:v>
                </c:pt>
                <c:pt idx="36">
                  <c:v>44080</c:v>
                </c:pt>
                <c:pt idx="37">
                  <c:v>44081</c:v>
                </c:pt>
                <c:pt idx="38">
                  <c:v>44082</c:v>
                </c:pt>
                <c:pt idx="39">
                  <c:v>44083</c:v>
                </c:pt>
                <c:pt idx="40">
                  <c:v>44084</c:v>
                </c:pt>
                <c:pt idx="41">
                  <c:v>44085</c:v>
                </c:pt>
                <c:pt idx="42">
                  <c:v>44086</c:v>
                </c:pt>
                <c:pt idx="43">
                  <c:v>44087</c:v>
                </c:pt>
                <c:pt idx="44">
                  <c:v>44088</c:v>
                </c:pt>
                <c:pt idx="45">
                  <c:v>44089</c:v>
                </c:pt>
                <c:pt idx="46">
                  <c:v>44090</c:v>
                </c:pt>
                <c:pt idx="47">
                  <c:v>44091</c:v>
                </c:pt>
                <c:pt idx="48">
                  <c:v>44092</c:v>
                </c:pt>
                <c:pt idx="49">
                  <c:v>44093</c:v>
                </c:pt>
                <c:pt idx="50">
                  <c:v>44094</c:v>
                </c:pt>
                <c:pt idx="51">
                  <c:v>44095</c:v>
                </c:pt>
                <c:pt idx="52">
                  <c:v>44096</c:v>
                </c:pt>
                <c:pt idx="53">
                  <c:v>44097</c:v>
                </c:pt>
                <c:pt idx="54">
                  <c:v>44098</c:v>
                </c:pt>
                <c:pt idx="55">
                  <c:v>44099</c:v>
                </c:pt>
                <c:pt idx="56">
                  <c:v>44100</c:v>
                </c:pt>
                <c:pt idx="57">
                  <c:v>44101</c:v>
                </c:pt>
                <c:pt idx="58">
                  <c:v>44102</c:v>
                </c:pt>
                <c:pt idx="59">
                  <c:v>44103</c:v>
                </c:pt>
                <c:pt idx="60">
                  <c:v>44104</c:v>
                </c:pt>
                <c:pt idx="61">
                  <c:v>44105</c:v>
                </c:pt>
                <c:pt idx="62">
                  <c:v>44106</c:v>
                </c:pt>
                <c:pt idx="63">
                  <c:v>44107</c:v>
                </c:pt>
                <c:pt idx="64">
                  <c:v>44108</c:v>
                </c:pt>
                <c:pt idx="65">
                  <c:v>44109</c:v>
                </c:pt>
                <c:pt idx="66">
                  <c:v>44110</c:v>
                </c:pt>
              </c:numCache>
            </c:numRef>
          </c:cat>
          <c:val>
            <c:numRef>
              <c:f>Arkusz1!$C$2:$C$68</c:f>
              <c:numCache>
                <c:formatCode>#,##0</c:formatCode>
                <c:ptCount val="67"/>
                <c:pt idx="0">
                  <c:v>1199</c:v>
                </c:pt>
                <c:pt idx="1">
                  <c:v>1736</c:v>
                </c:pt>
                <c:pt idx="2">
                  <c:v>4575</c:v>
                </c:pt>
                <c:pt idx="3">
                  <c:v>5190</c:v>
                </c:pt>
                <c:pt idx="4">
                  <c:v>5616</c:v>
                </c:pt>
                <c:pt idx="5">
                  <c:v>6419</c:v>
                </c:pt>
                <c:pt idx="6">
                  <c:v>7390</c:v>
                </c:pt>
                <c:pt idx="7">
                  <c:v>9264</c:v>
                </c:pt>
                <c:pt idx="8">
                  <c:v>8628</c:v>
                </c:pt>
                <c:pt idx="9">
                  <c:v>11404</c:v>
                </c:pt>
                <c:pt idx="10">
                  <c:v>8789</c:v>
                </c:pt>
                <c:pt idx="11">
                  <c:v>8201</c:v>
                </c:pt>
                <c:pt idx="12">
                  <c:v>6210</c:v>
                </c:pt>
                <c:pt idx="13">
                  <c:v>11534</c:v>
                </c:pt>
                <c:pt idx="14">
                  <c:v>12006</c:v>
                </c:pt>
                <c:pt idx="15">
                  <c:v>11229</c:v>
                </c:pt>
                <c:pt idx="16">
                  <c:v>13867</c:v>
                </c:pt>
                <c:pt idx="17">
                  <c:v>9899</c:v>
                </c:pt>
                <c:pt idx="18">
                  <c:v>8911</c:v>
                </c:pt>
                <c:pt idx="19">
                  <c:v>9336</c:v>
                </c:pt>
                <c:pt idx="20">
                  <c:v>11285</c:v>
                </c:pt>
                <c:pt idx="21">
                  <c:v>11629</c:v>
                </c:pt>
                <c:pt idx="22">
                  <c:v>10353</c:v>
                </c:pt>
                <c:pt idx="23">
                  <c:v>10320</c:v>
                </c:pt>
                <c:pt idx="24">
                  <c:v>7314</c:v>
                </c:pt>
                <c:pt idx="25">
                  <c:v>6865</c:v>
                </c:pt>
                <c:pt idx="26">
                  <c:v>6574</c:v>
                </c:pt>
                <c:pt idx="27">
                  <c:v>8453</c:v>
                </c:pt>
                <c:pt idx="28">
                  <c:v>6545</c:v>
                </c:pt>
                <c:pt idx="29">
                  <c:v>5126</c:v>
                </c:pt>
                <c:pt idx="30">
                  <c:v>3435</c:v>
                </c:pt>
                <c:pt idx="31">
                  <c:v>2009</c:v>
                </c:pt>
                <c:pt idx="32">
                  <c:v>1865</c:v>
                </c:pt>
                <c:pt idx="33">
                  <c:v>2096</c:v>
                </c:pt>
                <c:pt idx="34">
                  <c:v>3542</c:v>
                </c:pt>
                <c:pt idx="35">
                  <c:v>3432</c:v>
                </c:pt>
                <c:pt idx="36">
                  <c:v>3003</c:v>
                </c:pt>
                <c:pt idx="37">
                  <c:v>2501</c:v>
                </c:pt>
                <c:pt idx="38">
                  <c:v>1579</c:v>
                </c:pt>
                <c:pt idx="39">
                  <c:v>1801</c:v>
                </c:pt>
                <c:pt idx="40">
                  <c:v>2354</c:v>
                </c:pt>
                <c:pt idx="41">
                  <c:v>4690</c:v>
                </c:pt>
                <c:pt idx="42">
                  <c:v>4518</c:v>
                </c:pt>
                <c:pt idx="43">
                  <c:v>4166</c:v>
                </c:pt>
                <c:pt idx="44">
                  <c:v>2576</c:v>
                </c:pt>
                <c:pt idx="45">
                  <c:v>2051</c:v>
                </c:pt>
                <c:pt idx="46">
                  <c:v>1944</c:v>
                </c:pt>
                <c:pt idx="47">
                  <c:v>2291</c:v>
                </c:pt>
                <c:pt idx="48">
                  <c:v>4162</c:v>
                </c:pt>
                <c:pt idx="49">
                  <c:v>3622</c:v>
                </c:pt>
                <c:pt idx="50">
                  <c:v>3294</c:v>
                </c:pt>
                <c:pt idx="51">
                  <c:v>1961</c:v>
                </c:pt>
                <c:pt idx="52">
                  <c:v>1453</c:v>
                </c:pt>
                <c:pt idx="53">
                  <c:v>1338</c:v>
                </c:pt>
                <c:pt idx="54">
                  <c:v>1663</c:v>
                </c:pt>
                <c:pt idx="55">
                  <c:v>2991</c:v>
                </c:pt>
                <c:pt idx="56">
                  <c:v>2128</c:v>
                </c:pt>
                <c:pt idx="57">
                  <c:v>1921</c:v>
                </c:pt>
                <c:pt idx="58">
                  <c:v>1246</c:v>
                </c:pt>
                <c:pt idx="59">
                  <c:v>883</c:v>
                </c:pt>
                <c:pt idx="60">
                  <c:v>952</c:v>
                </c:pt>
                <c:pt idx="61">
                  <c:v>1436</c:v>
                </c:pt>
                <c:pt idx="62">
                  <c:v>3049</c:v>
                </c:pt>
                <c:pt idx="63" formatCode="General">
                  <c:v>2199</c:v>
                </c:pt>
                <c:pt idx="64" formatCode="General">
                  <c:v>2322</c:v>
                </c:pt>
                <c:pt idx="65" formatCode="General">
                  <c:v>1208</c:v>
                </c:pt>
                <c:pt idx="66" formatCode="General">
                  <c:v>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84672"/>
        <c:axId val="204686464"/>
      </c:barChart>
      <c:lineChart>
        <c:grouping val="standard"/>
        <c:varyColors val="0"/>
        <c:ser>
          <c:idx val="1"/>
          <c:order val="1"/>
          <c:tx>
            <c:strRef>
              <c:f>Arkusz1!$D$1</c:f>
              <c:strCache>
                <c:ptCount val="1"/>
                <c:pt idx="0">
                  <c:v>Kwota realizacji płatności bonami (prawa oś) (zł)</c:v>
                </c:pt>
              </c:strCache>
            </c:strRef>
          </c:tx>
          <c:marker>
            <c:symbol val="none"/>
          </c:marker>
          <c:cat>
            <c:numRef>
              <c:f>Arkusz1!$A$2:$A$68</c:f>
              <c:numCache>
                <c:formatCode>m/d/yyyy</c:formatCode>
                <c:ptCount val="67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  <c:pt idx="31">
                  <c:v>44075</c:v>
                </c:pt>
                <c:pt idx="32">
                  <c:v>44076</c:v>
                </c:pt>
                <c:pt idx="33">
                  <c:v>44077</c:v>
                </c:pt>
                <c:pt idx="34">
                  <c:v>44078</c:v>
                </c:pt>
                <c:pt idx="35">
                  <c:v>44079</c:v>
                </c:pt>
                <c:pt idx="36">
                  <c:v>44080</c:v>
                </c:pt>
                <c:pt idx="37">
                  <c:v>44081</c:v>
                </c:pt>
                <c:pt idx="38">
                  <c:v>44082</c:v>
                </c:pt>
                <c:pt idx="39">
                  <c:v>44083</c:v>
                </c:pt>
                <c:pt idx="40">
                  <c:v>44084</c:v>
                </c:pt>
                <c:pt idx="41">
                  <c:v>44085</c:v>
                </c:pt>
                <c:pt idx="42">
                  <c:v>44086</c:v>
                </c:pt>
                <c:pt idx="43">
                  <c:v>44087</c:v>
                </c:pt>
                <c:pt idx="44">
                  <c:v>44088</c:v>
                </c:pt>
                <c:pt idx="45">
                  <c:v>44089</c:v>
                </c:pt>
                <c:pt idx="46">
                  <c:v>44090</c:v>
                </c:pt>
                <c:pt idx="47">
                  <c:v>44091</c:v>
                </c:pt>
                <c:pt idx="48">
                  <c:v>44092</c:v>
                </c:pt>
                <c:pt idx="49">
                  <c:v>44093</c:v>
                </c:pt>
                <c:pt idx="50">
                  <c:v>44094</c:v>
                </c:pt>
                <c:pt idx="51">
                  <c:v>44095</c:v>
                </c:pt>
                <c:pt idx="52">
                  <c:v>44096</c:v>
                </c:pt>
                <c:pt idx="53">
                  <c:v>44097</c:v>
                </c:pt>
                <c:pt idx="54">
                  <c:v>44098</c:v>
                </c:pt>
                <c:pt idx="55">
                  <c:v>44099</c:v>
                </c:pt>
                <c:pt idx="56">
                  <c:v>44100</c:v>
                </c:pt>
                <c:pt idx="57">
                  <c:v>44101</c:v>
                </c:pt>
                <c:pt idx="58">
                  <c:v>44102</c:v>
                </c:pt>
                <c:pt idx="59">
                  <c:v>44103</c:v>
                </c:pt>
                <c:pt idx="60">
                  <c:v>44104</c:v>
                </c:pt>
                <c:pt idx="61">
                  <c:v>44105</c:v>
                </c:pt>
                <c:pt idx="62">
                  <c:v>44106</c:v>
                </c:pt>
                <c:pt idx="63">
                  <c:v>44107</c:v>
                </c:pt>
                <c:pt idx="64">
                  <c:v>44108</c:v>
                </c:pt>
                <c:pt idx="65">
                  <c:v>44109</c:v>
                </c:pt>
                <c:pt idx="66">
                  <c:v>44110</c:v>
                </c:pt>
              </c:numCache>
            </c:numRef>
          </c:cat>
          <c:val>
            <c:numRef>
              <c:f>Arkusz1!$D$2:$D$68</c:f>
              <c:numCache>
                <c:formatCode>#,##0.00</c:formatCode>
                <c:ptCount val="67"/>
                <c:pt idx="0">
                  <c:v>970938.36</c:v>
                </c:pt>
                <c:pt idx="1">
                  <c:v>1315084.92</c:v>
                </c:pt>
                <c:pt idx="2">
                  <c:v>3414932.41</c:v>
                </c:pt>
                <c:pt idx="3">
                  <c:v>3753633.72</c:v>
                </c:pt>
                <c:pt idx="4">
                  <c:v>3969309.15</c:v>
                </c:pt>
                <c:pt idx="5">
                  <c:v>4462485.59</c:v>
                </c:pt>
                <c:pt idx="6">
                  <c:v>5076011.96</c:v>
                </c:pt>
                <c:pt idx="7">
                  <c:v>6640550.1500000004</c:v>
                </c:pt>
                <c:pt idx="8">
                  <c:v>6122706.5499999998</c:v>
                </c:pt>
                <c:pt idx="9">
                  <c:v>8124166.04</c:v>
                </c:pt>
                <c:pt idx="10">
                  <c:v>6031823.6600000001</c:v>
                </c:pt>
                <c:pt idx="11">
                  <c:v>5490382.6200000001</c:v>
                </c:pt>
                <c:pt idx="12">
                  <c:v>4109636.56</c:v>
                </c:pt>
                <c:pt idx="13">
                  <c:v>7615051.4800000004</c:v>
                </c:pt>
                <c:pt idx="14">
                  <c:v>8244723.8099999996</c:v>
                </c:pt>
                <c:pt idx="15">
                  <c:v>7773168.1299999999</c:v>
                </c:pt>
                <c:pt idx="16">
                  <c:v>9886367.9900000002</c:v>
                </c:pt>
                <c:pt idx="17">
                  <c:v>6899182.7599999998</c:v>
                </c:pt>
                <c:pt idx="18">
                  <c:v>6058936.3200000003</c:v>
                </c:pt>
                <c:pt idx="19">
                  <c:v>6157694.9900000002</c:v>
                </c:pt>
                <c:pt idx="20">
                  <c:v>7314742.9299999997</c:v>
                </c:pt>
                <c:pt idx="21">
                  <c:v>7838497.9400000004</c:v>
                </c:pt>
                <c:pt idx="22">
                  <c:v>7175838.6200000001</c:v>
                </c:pt>
                <c:pt idx="23">
                  <c:v>7194628.0899999999</c:v>
                </c:pt>
                <c:pt idx="24">
                  <c:v>4896167.93</c:v>
                </c:pt>
                <c:pt idx="25">
                  <c:v>4484770.95</c:v>
                </c:pt>
                <c:pt idx="26">
                  <c:v>4279213.4400000004</c:v>
                </c:pt>
                <c:pt idx="27">
                  <c:v>5354107.47</c:v>
                </c:pt>
                <c:pt idx="28">
                  <c:v>3867579.49</c:v>
                </c:pt>
                <c:pt idx="29">
                  <c:v>3073983.34</c:v>
                </c:pt>
                <c:pt idx="30">
                  <c:v>2237678.2200000002</c:v>
                </c:pt>
                <c:pt idx="31">
                  <c:v>1297759.1499999999</c:v>
                </c:pt>
                <c:pt idx="32">
                  <c:v>1139465.2</c:v>
                </c:pt>
                <c:pt idx="33">
                  <c:v>1330752.56</c:v>
                </c:pt>
                <c:pt idx="34">
                  <c:v>2141900.77</c:v>
                </c:pt>
                <c:pt idx="35">
                  <c:v>1883984.27</c:v>
                </c:pt>
                <c:pt idx="36">
                  <c:v>1799719.02</c:v>
                </c:pt>
                <c:pt idx="37">
                  <c:v>1588927.81</c:v>
                </c:pt>
                <c:pt idx="38">
                  <c:v>976806.17</c:v>
                </c:pt>
                <c:pt idx="39">
                  <c:v>1129770.46</c:v>
                </c:pt>
                <c:pt idx="40">
                  <c:v>1453750.88</c:v>
                </c:pt>
                <c:pt idx="41">
                  <c:v>2792433.49</c:v>
                </c:pt>
                <c:pt idx="42">
                  <c:v>2325474.87</c:v>
                </c:pt>
                <c:pt idx="43">
                  <c:v>2305318.4300000002</c:v>
                </c:pt>
                <c:pt idx="44">
                  <c:v>1575989.63</c:v>
                </c:pt>
                <c:pt idx="45">
                  <c:v>1217963.8400000001</c:v>
                </c:pt>
                <c:pt idx="46">
                  <c:v>1179543.67</c:v>
                </c:pt>
                <c:pt idx="47">
                  <c:v>1397617.4</c:v>
                </c:pt>
                <c:pt idx="48">
                  <c:v>2527615.34</c:v>
                </c:pt>
                <c:pt idx="49">
                  <c:v>1893251.66</c:v>
                </c:pt>
                <c:pt idx="50">
                  <c:v>1805692.62</c:v>
                </c:pt>
                <c:pt idx="51">
                  <c:v>1238813.25</c:v>
                </c:pt>
                <c:pt idx="52">
                  <c:v>868978.38</c:v>
                </c:pt>
                <c:pt idx="53">
                  <c:v>815478.81</c:v>
                </c:pt>
                <c:pt idx="54">
                  <c:v>1039370.89</c:v>
                </c:pt>
                <c:pt idx="55">
                  <c:v>1851887.74</c:v>
                </c:pt>
                <c:pt idx="56">
                  <c:v>1149561.56</c:v>
                </c:pt>
                <c:pt idx="57">
                  <c:v>1159960.8400000001</c:v>
                </c:pt>
                <c:pt idx="58">
                  <c:v>749512.77</c:v>
                </c:pt>
                <c:pt idx="59">
                  <c:v>524780.26</c:v>
                </c:pt>
                <c:pt idx="60">
                  <c:v>579331.18000000005</c:v>
                </c:pt>
                <c:pt idx="61">
                  <c:v>880839.44</c:v>
                </c:pt>
                <c:pt idx="62">
                  <c:v>1872975.01</c:v>
                </c:pt>
                <c:pt idx="63">
                  <c:v>1142639.5900000001</c:v>
                </c:pt>
                <c:pt idx="64">
                  <c:v>1299086.3600000001</c:v>
                </c:pt>
                <c:pt idx="65">
                  <c:v>717232.62</c:v>
                </c:pt>
                <c:pt idx="66">
                  <c:v>534406.80000000005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93888"/>
        <c:axId val="204688000"/>
      </c:lineChart>
      <c:dateAx>
        <c:axId val="204684672"/>
        <c:scaling>
          <c:orientation val="minMax"/>
          <c:min val="44044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20468646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046864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204684672"/>
        <c:crosses val="autoZero"/>
        <c:crossBetween val="between"/>
      </c:valAx>
      <c:valAx>
        <c:axId val="20468800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204693888"/>
        <c:crosses val="max"/>
        <c:crossBetween val="between"/>
      </c:valAx>
      <c:dateAx>
        <c:axId val="2046938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4688000"/>
        <c:crosses val="autoZero"/>
        <c:auto val="1"/>
        <c:lblOffset val="100"/>
        <c:baseTimeUnit val="days"/>
      </c:dateAx>
    </c:plotArea>
    <c:legend>
      <c:legendPos val="t"/>
      <c:layout>
        <c:manualLayout>
          <c:xMode val="edge"/>
          <c:yMode val="edge"/>
          <c:x val="0.24475987313463646"/>
          <c:y val="2.3046701327453702E-2"/>
          <c:w val="0.50988708106476077"/>
          <c:h val="9.3060334526120739E-2"/>
        </c:manualLayout>
      </c:layout>
      <c:overlay val="0"/>
      <c:txPr>
        <a:bodyPr/>
        <a:lstStyle/>
        <a:p>
          <a:pPr>
            <a:defRPr sz="800" i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>
      <c:oddFooter>&amp;C&amp;8&amp;K00-048Opracowała: Magda Śmigiera</c:oddFooter>
    </c:headerFooter>
    <c:pageMargins b="0.19685039370078741" l="0.70866141732283472" r="0.70866141732283472" t="0.19685039370078741" header="0.31496062992125984" footer="0.3149606299212598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>
        <c:manualLayout>
          <c:xMode val="edge"/>
          <c:yMode val="edge"/>
          <c:x val="0.41705573002187246"/>
          <c:y val="0"/>
        </c:manualLayout>
      </c:layout>
      <c:overlay val="0"/>
      <c:txPr>
        <a:bodyPr/>
        <a:lstStyle/>
        <a:p>
          <a:pPr>
            <a:defRPr sz="800" b="0" i="1"/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2693558759076238E-2"/>
          <c:y val="0.12616143282371098"/>
          <c:w val="0.88682387365170146"/>
          <c:h val="0.68856617165142331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zarządczy'!$B$47</c:f>
              <c:strCache>
                <c:ptCount val="1"/>
                <c:pt idx="0">
                  <c:v>Liczba przelewów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cat>
            <c:numRef>
              <c:f>'Raport zarządczy'!$A$48:$A$56</c:f>
              <c:numCache>
                <c:formatCode>m/d/yyyy</c:formatCode>
                <c:ptCount val="9"/>
                <c:pt idx="0">
                  <c:v>44055</c:v>
                </c:pt>
                <c:pt idx="1">
                  <c:v>44062</c:v>
                </c:pt>
                <c:pt idx="2">
                  <c:v>44069</c:v>
                </c:pt>
                <c:pt idx="3">
                  <c:v>44076</c:v>
                </c:pt>
                <c:pt idx="4">
                  <c:v>44083</c:v>
                </c:pt>
                <c:pt idx="5">
                  <c:v>44090</c:v>
                </c:pt>
                <c:pt idx="6">
                  <c:v>44097</c:v>
                </c:pt>
                <c:pt idx="7">
                  <c:v>44104</c:v>
                </c:pt>
                <c:pt idx="8">
                  <c:v>44111</c:v>
                </c:pt>
              </c:numCache>
            </c:numRef>
          </c:cat>
          <c:val>
            <c:numRef>
              <c:f>'Raport zarządczy'!$B$48:$B$56</c:f>
              <c:numCache>
                <c:formatCode>#,##0</c:formatCode>
                <c:ptCount val="9"/>
                <c:pt idx="0">
                  <c:v>5814</c:v>
                </c:pt>
                <c:pt idx="1">
                  <c:v>8625</c:v>
                </c:pt>
                <c:pt idx="2">
                  <c:v>9980</c:v>
                </c:pt>
                <c:pt idx="3">
                  <c:v>9479</c:v>
                </c:pt>
                <c:pt idx="4">
                  <c:v>6130</c:v>
                </c:pt>
                <c:pt idx="5">
                  <c:v>4996</c:v>
                </c:pt>
                <c:pt idx="6">
                  <c:v>5219</c:v>
                </c:pt>
                <c:pt idx="7">
                  <c:v>4240</c:v>
                </c:pt>
                <c:pt idx="8">
                  <c:v>3235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204738944"/>
        <c:axId val="204740480"/>
      </c:areaChart>
      <c:dateAx>
        <c:axId val="2047389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204740480"/>
        <c:crosses val="autoZero"/>
        <c:auto val="1"/>
        <c:lblOffset val="100"/>
        <c:baseTimeUnit val="days"/>
        <c:majorUnit val="7"/>
        <c:majorTimeUnit val="days"/>
      </c:dateAx>
      <c:valAx>
        <c:axId val="2047404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204738944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800" b="0" i="1"/>
            </a:pPr>
            <a:r>
              <a:rPr lang="en-US" sz="800" b="0" i="1"/>
              <a:t>Lista wypłatowa</a:t>
            </a:r>
            <a:r>
              <a:rPr lang="pl-PL" sz="800" b="0" i="1" baseline="0"/>
              <a:t> </a:t>
            </a:r>
            <a:r>
              <a:rPr lang="en-US" sz="800" b="0" i="1"/>
              <a:t>(zł)</a:t>
            </a:r>
          </a:p>
        </c:rich>
      </c:tx>
      <c:layout>
        <c:manualLayout>
          <c:xMode val="edge"/>
          <c:yMode val="edge"/>
          <c:x val="0.4071041903006615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082670636263008E-2"/>
          <c:y val="9.7480497439144706E-2"/>
          <c:w val="0.87802588719913743"/>
          <c:h val="0.70902882774999387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zarządczy'!$C$47</c:f>
              <c:strCache>
                <c:ptCount val="1"/>
                <c:pt idx="0">
                  <c:v>Lista wypłatowa (zł)</c:v>
                </c:pt>
              </c:strCache>
            </c:strRef>
          </c:tx>
          <c:cat>
            <c:numRef>
              <c:f>'Raport zarządczy'!$A$48:$A$56</c:f>
              <c:numCache>
                <c:formatCode>m/d/yyyy</c:formatCode>
                <c:ptCount val="9"/>
                <c:pt idx="0">
                  <c:v>44055</c:v>
                </c:pt>
                <c:pt idx="1">
                  <c:v>44062</c:v>
                </c:pt>
                <c:pt idx="2">
                  <c:v>44069</c:v>
                </c:pt>
                <c:pt idx="3">
                  <c:v>44076</c:v>
                </c:pt>
                <c:pt idx="4">
                  <c:v>44083</c:v>
                </c:pt>
                <c:pt idx="5">
                  <c:v>44090</c:v>
                </c:pt>
                <c:pt idx="6">
                  <c:v>44097</c:v>
                </c:pt>
                <c:pt idx="7">
                  <c:v>44104</c:v>
                </c:pt>
                <c:pt idx="8">
                  <c:v>44111</c:v>
                </c:pt>
              </c:numCache>
            </c:numRef>
          </c:cat>
          <c:val>
            <c:numRef>
              <c:f>'Raport zarządczy'!$C$48:$C$56</c:f>
              <c:numCache>
                <c:formatCode>#,##0.00</c:formatCode>
                <c:ptCount val="9"/>
                <c:pt idx="0">
                  <c:v>22961896.110000003</c:v>
                </c:pt>
                <c:pt idx="1">
                  <c:v>44101784.700000003</c:v>
                </c:pt>
                <c:pt idx="2">
                  <c:v>52355975.790000007</c:v>
                </c:pt>
                <c:pt idx="3">
                  <c:v>41313676.659999996</c:v>
                </c:pt>
                <c:pt idx="4">
                  <c:v>15162233.48</c:v>
                </c:pt>
                <c:pt idx="5">
                  <c:v>11660042.1</c:v>
                </c:pt>
                <c:pt idx="6">
                  <c:v>12531023.180000002</c:v>
                </c:pt>
                <c:pt idx="7">
                  <c:v>9514160.3499999996</c:v>
                </c:pt>
                <c:pt idx="8">
                  <c:v>6917961.0599999996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204769152"/>
        <c:axId val="204770688"/>
      </c:areaChart>
      <c:dateAx>
        <c:axId val="2047691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204770688"/>
        <c:crosses val="autoZero"/>
        <c:auto val="1"/>
        <c:lblOffset val="100"/>
        <c:baseTimeUnit val="days"/>
        <c:majorUnit val="7"/>
        <c:majorTimeUnit val="days"/>
      </c:dateAx>
      <c:valAx>
        <c:axId val="204770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204769152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1"/>
            </a:pPr>
            <a:r>
              <a:rPr lang="en-US" sz="800" b="0" i="1"/>
              <a:t>Kwota zwrotów </a:t>
            </a:r>
            <a:r>
              <a:rPr lang="en-US" sz="800" b="0" i="1" baseline="30000"/>
              <a:t>1) </a:t>
            </a:r>
            <a:r>
              <a:rPr lang="en-US" sz="800" b="0" i="1"/>
              <a:t>(zł)</a:t>
            </a:r>
          </a:p>
        </c:rich>
      </c:tx>
      <c:layout>
        <c:manualLayout>
          <c:xMode val="edge"/>
          <c:yMode val="edge"/>
          <c:x val="0.4060706290197808"/>
          <c:y val="2.5531923448458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618094239686944E-2"/>
          <c:y val="0.12615986803815313"/>
          <c:w val="0.88849825733035603"/>
          <c:h val="0.67919640783930568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zarządczy'!$D$47</c:f>
              <c:strCache>
                <c:ptCount val="1"/>
                <c:pt idx="0">
                  <c:v>Kwota zwrotów 1) (zł)</c:v>
                </c:pt>
              </c:strCache>
            </c:strRef>
          </c:tx>
          <c:spPr>
            <a:solidFill>
              <a:schemeClr val="accent5"/>
            </a:solidFill>
          </c:spPr>
          <c:cat>
            <c:numRef>
              <c:f>'Raport zarządczy'!$A$48:$A$56</c:f>
              <c:numCache>
                <c:formatCode>m/d/yyyy</c:formatCode>
                <c:ptCount val="9"/>
                <c:pt idx="0">
                  <c:v>44055</c:v>
                </c:pt>
                <c:pt idx="1">
                  <c:v>44062</c:v>
                </c:pt>
                <c:pt idx="2">
                  <c:v>44069</c:v>
                </c:pt>
                <c:pt idx="3">
                  <c:v>44076</c:v>
                </c:pt>
                <c:pt idx="4">
                  <c:v>44083</c:v>
                </c:pt>
                <c:pt idx="5">
                  <c:v>44090</c:v>
                </c:pt>
                <c:pt idx="6">
                  <c:v>44097</c:v>
                </c:pt>
                <c:pt idx="7">
                  <c:v>44104</c:v>
                </c:pt>
                <c:pt idx="8">
                  <c:v>44111</c:v>
                </c:pt>
              </c:numCache>
            </c:numRef>
          </c:cat>
          <c:val>
            <c:numRef>
              <c:f>'Raport zarządczy'!$D$48:$D$56</c:f>
              <c:numCache>
                <c:formatCode>#,##0.00</c:formatCode>
                <c:ptCount val="9"/>
                <c:pt idx="0">
                  <c:v>43379.47</c:v>
                </c:pt>
                <c:pt idx="1">
                  <c:v>28665</c:v>
                </c:pt>
                <c:pt idx="2">
                  <c:v>34177</c:v>
                </c:pt>
                <c:pt idx="3">
                  <c:v>58565</c:v>
                </c:pt>
                <c:pt idx="4">
                  <c:v>3000</c:v>
                </c:pt>
                <c:pt idx="5">
                  <c:v>500</c:v>
                </c:pt>
                <c:pt idx="6">
                  <c:v>687</c:v>
                </c:pt>
                <c:pt idx="7">
                  <c:v>940</c:v>
                </c:pt>
                <c:pt idx="8" formatCode="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204793344"/>
        <c:axId val="204794880"/>
      </c:areaChart>
      <c:dateAx>
        <c:axId val="2047933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204794880"/>
        <c:crosses val="autoZero"/>
        <c:auto val="1"/>
        <c:lblOffset val="100"/>
        <c:baseTimeUnit val="days"/>
        <c:majorUnit val="7"/>
        <c:majorTimeUnit val="days"/>
      </c:dateAx>
      <c:valAx>
        <c:axId val="20479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204793344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800" b="0" i="1"/>
              <a:t>Kwota wpłat</a:t>
            </a:r>
            <a:r>
              <a:rPr lang="en-US" sz="800" b="0" i="1" baseline="30000"/>
              <a:t> 2) </a:t>
            </a:r>
            <a:r>
              <a:rPr lang="en-US" sz="800" b="0" i="1"/>
              <a:t>(zł)</a:t>
            </a:r>
          </a:p>
        </c:rich>
      </c:tx>
      <c:layout>
        <c:manualLayout>
          <c:xMode val="edge"/>
          <c:yMode val="edge"/>
          <c:x val="0.41200557503435614"/>
          <c:y val="1.25654367379730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726032457730352E-2"/>
          <c:y val="0.11161273917616248"/>
          <c:w val="0.88210263517713139"/>
          <c:h val="0.6968009585350482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zarządczy'!$E$47</c:f>
              <c:strCache>
                <c:ptCount val="1"/>
                <c:pt idx="0">
                  <c:v>Kwota wpłat 2) (zł)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'Raport zarządczy'!$A$48:$A$56</c:f>
              <c:numCache>
                <c:formatCode>m/d/yyyy</c:formatCode>
                <c:ptCount val="9"/>
                <c:pt idx="0">
                  <c:v>44055</c:v>
                </c:pt>
                <c:pt idx="1">
                  <c:v>44062</c:v>
                </c:pt>
                <c:pt idx="2">
                  <c:v>44069</c:v>
                </c:pt>
                <c:pt idx="3">
                  <c:v>44076</c:v>
                </c:pt>
                <c:pt idx="4">
                  <c:v>44083</c:v>
                </c:pt>
                <c:pt idx="5">
                  <c:v>44090</c:v>
                </c:pt>
                <c:pt idx="6">
                  <c:v>44097</c:v>
                </c:pt>
                <c:pt idx="7">
                  <c:v>44104</c:v>
                </c:pt>
                <c:pt idx="8">
                  <c:v>44111</c:v>
                </c:pt>
              </c:numCache>
            </c:numRef>
          </c:cat>
          <c:val>
            <c:numRef>
              <c:f>'Raport zarządczy'!$E$48:$E$56</c:f>
              <c:numCache>
                <c:formatCode>#,##0.00</c:formatCode>
                <c:ptCount val="9"/>
                <c:pt idx="0">
                  <c:v>3500</c:v>
                </c:pt>
                <c:pt idx="1">
                  <c:v>11250</c:v>
                </c:pt>
                <c:pt idx="2">
                  <c:v>2567</c:v>
                </c:pt>
                <c:pt idx="3">
                  <c:v>1740</c:v>
                </c:pt>
                <c:pt idx="4">
                  <c:v>0</c:v>
                </c:pt>
                <c:pt idx="5">
                  <c:v>0</c:v>
                </c:pt>
                <c:pt idx="6">
                  <c:v>500</c:v>
                </c:pt>
                <c:pt idx="7">
                  <c:v>0</c:v>
                </c:pt>
                <c:pt idx="8" formatCode="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204835840"/>
        <c:axId val="204841728"/>
      </c:areaChart>
      <c:dateAx>
        <c:axId val="2048358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204841728"/>
        <c:crosses val="autoZero"/>
        <c:auto val="1"/>
        <c:lblOffset val="100"/>
        <c:baseTimeUnit val="days"/>
        <c:majorUnit val="7"/>
        <c:majorTimeUnit val="days"/>
      </c:dateAx>
      <c:valAx>
        <c:axId val="204841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204835840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10582</xdr:colOff>
      <xdr:row>14</xdr:row>
      <xdr:rowOff>51955</xdr:rowOff>
    </xdr:from>
    <xdr:to>
      <xdr:col>2</xdr:col>
      <xdr:colOff>1142999</xdr:colOff>
      <xdr:row>27</xdr:row>
      <xdr:rowOff>77932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1087714</xdr:colOff>
      <xdr:row>14</xdr:row>
      <xdr:rowOff>43297</xdr:rowOff>
    </xdr:from>
    <xdr:to>
      <xdr:col>5</xdr:col>
      <xdr:colOff>6060</xdr:colOff>
      <xdr:row>27</xdr:row>
      <xdr:rowOff>86592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150089</xdr:colOff>
      <xdr:row>29</xdr:row>
      <xdr:rowOff>8659</xdr:rowOff>
    </xdr:from>
    <xdr:to>
      <xdr:col>5</xdr:col>
      <xdr:colOff>0</xdr:colOff>
      <xdr:row>43</xdr:row>
      <xdr:rowOff>77931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20203</xdr:colOff>
      <xdr:row>58</xdr:row>
      <xdr:rowOff>60613</xdr:rowOff>
    </xdr:from>
    <xdr:to>
      <xdr:col>2</xdr:col>
      <xdr:colOff>964045</xdr:colOff>
      <xdr:row>71</xdr:row>
      <xdr:rowOff>84668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910167</xdr:colOff>
      <xdr:row>58</xdr:row>
      <xdr:rowOff>103909</xdr:rowOff>
    </xdr:from>
    <xdr:to>
      <xdr:col>4</xdr:col>
      <xdr:colOff>2286000</xdr:colOff>
      <xdr:row>71</xdr:row>
      <xdr:rowOff>137583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71</xdr:row>
      <xdr:rowOff>84667</xdr:rowOff>
    </xdr:from>
    <xdr:to>
      <xdr:col>2</xdr:col>
      <xdr:colOff>1015999</xdr:colOff>
      <xdr:row>81</xdr:row>
      <xdr:rowOff>169333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941916</xdr:colOff>
      <xdr:row>71</xdr:row>
      <xdr:rowOff>127000</xdr:rowOff>
    </xdr:from>
    <xdr:to>
      <xdr:col>4</xdr:col>
      <xdr:colOff>2264834</xdr:colOff>
      <xdr:row>81</xdr:row>
      <xdr:rowOff>243418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%20TURYSTYCZNY/Kopia%20suma%20raport&#243;w%20dziennych%20+%20lista%20wyp&#322;atowa%20-%20zbiorcze%20zestawi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y łacznie"/>
      <sheetName val="01.08-07.08.2020"/>
      <sheetName val="08.08.-14.08.2020"/>
      <sheetName val="15.08.-21.08.08.2020"/>
      <sheetName val="22.08.-28.08.08.2020"/>
      <sheetName val="29.08.-04.09.2020"/>
      <sheetName val="05.09.-11.09.2020"/>
      <sheetName val="12.09.-18.09.2020"/>
      <sheetName val="19.09-25.09.2020"/>
      <sheetName val="26.09-02.10.2020"/>
      <sheetName val="03.10-09.10.2020"/>
    </sheetNames>
    <sheetDataSet>
      <sheetData sheetId="0">
        <row r="4">
          <cell r="B4">
            <v>249302</v>
          </cell>
        </row>
      </sheetData>
      <sheetData sheetId="1">
        <row r="4">
          <cell r="B4">
            <v>1199</v>
          </cell>
          <cell r="C4">
            <v>970938.36</v>
          </cell>
          <cell r="D4">
            <v>0</v>
          </cell>
          <cell r="E4">
            <v>0</v>
          </cell>
        </row>
        <row r="5">
          <cell r="B5">
            <v>1736</v>
          </cell>
          <cell r="C5">
            <v>1315084.92</v>
          </cell>
          <cell r="D5">
            <v>0</v>
          </cell>
          <cell r="E5">
            <v>0</v>
          </cell>
        </row>
        <row r="6">
          <cell r="B6">
            <v>4575</v>
          </cell>
          <cell r="C6">
            <v>3414932.41</v>
          </cell>
          <cell r="D6">
            <v>0</v>
          </cell>
          <cell r="E6">
            <v>0</v>
          </cell>
        </row>
        <row r="7">
          <cell r="B7">
            <v>5190</v>
          </cell>
          <cell r="C7">
            <v>3753633.72</v>
          </cell>
          <cell r="D7">
            <v>0</v>
          </cell>
          <cell r="E7">
            <v>0</v>
          </cell>
        </row>
        <row r="8">
          <cell r="B8">
            <v>5616</v>
          </cell>
          <cell r="C8">
            <v>3969309.15</v>
          </cell>
          <cell r="D8">
            <v>0</v>
          </cell>
          <cell r="E8">
            <v>0</v>
          </cell>
        </row>
        <row r="9">
          <cell r="B9">
            <v>6419</v>
          </cell>
          <cell r="C9">
            <v>4462485.59</v>
          </cell>
          <cell r="D9">
            <v>0</v>
          </cell>
          <cell r="E9">
            <v>0</v>
          </cell>
        </row>
        <row r="10">
          <cell r="B10">
            <v>7390</v>
          </cell>
          <cell r="C10">
            <v>5076011.96</v>
          </cell>
          <cell r="D10">
            <v>0</v>
          </cell>
          <cell r="E10">
            <v>0</v>
          </cell>
        </row>
        <row r="11">
          <cell r="B11">
            <v>32125</v>
          </cell>
          <cell r="C11">
            <v>22962396.109999999</v>
          </cell>
        </row>
        <row r="18">
          <cell r="B18">
            <v>5814</v>
          </cell>
          <cell r="C18">
            <v>22961896.110000003</v>
          </cell>
        </row>
      </sheetData>
      <sheetData sheetId="2">
        <row r="4">
          <cell r="B4">
            <v>9264</v>
          </cell>
          <cell r="C4">
            <v>6640550.1500000004</v>
          </cell>
          <cell r="D4">
            <v>0</v>
          </cell>
          <cell r="E4">
            <v>0</v>
          </cell>
        </row>
        <row r="5">
          <cell r="B5">
            <v>8628</v>
          </cell>
          <cell r="C5">
            <v>6122706.5499999998</v>
          </cell>
          <cell r="D5">
            <v>0</v>
          </cell>
          <cell r="E5">
            <v>0</v>
          </cell>
        </row>
        <row r="6">
          <cell r="B6">
            <v>11404</v>
          </cell>
          <cell r="C6">
            <v>8124166.04</v>
          </cell>
          <cell r="D6">
            <v>0</v>
          </cell>
          <cell r="E6">
            <v>0</v>
          </cell>
        </row>
        <row r="7">
          <cell r="B7">
            <v>8789</v>
          </cell>
          <cell r="C7">
            <v>6031823.6600000001</v>
          </cell>
          <cell r="D7">
            <v>0</v>
          </cell>
          <cell r="E7">
            <v>0</v>
          </cell>
        </row>
        <row r="8">
          <cell r="B8">
            <v>8201</v>
          </cell>
          <cell r="C8">
            <v>5490382.6200000001</v>
          </cell>
          <cell r="D8">
            <v>43379.47</v>
          </cell>
          <cell r="E8">
            <v>0</v>
          </cell>
        </row>
        <row r="9">
          <cell r="B9">
            <v>6210</v>
          </cell>
          <cell r="C9">
            <v>4109636.56</v>
          </cell>
          <cell r="D9">
            <v>0</v>
          </cell>
          <cell r="E9">
            <v>0</v>
          </cell>
        </row>
        <row r="10">
          <cell r="B10">
            <v>11534</v>
          </cell>
          <cell r="C10">
            <v>7615051.4800000004</v>
          </cell>
          <cell r="D10">
            <v>0</v>
          </cell>
          <cell r="E10">
            <v>3500</v>
          </cell>
        </row>
        <row r="11">
          <cell r="B11">
            <v>64030</v>
          </cell>
          <cell r="C11">
            <v>44134317.060000002</v>
          </cell>
          <cell r="D11">
            <v>43379.47</v>
          </cell>
          <cell r="E11">
            <v>3500</v>
          </cell>
        </row>
        <row r="18">
          <cell r="B18">
            <v>8625</v>
          </cell>
          <cell r="C18">
            <v>44101784.700000003</v>
          </cell>
        </row>
      </sheetData>
      <sheetData sheetId="3">
        <row r="4">
          <cell r="B4">
            <v>12006</v>
          </cell>
          <cell r="C4">
            <v>8244723.8099999996</v>
          </cell>
          <cell r="D4">
            <v>0</v>
          </cell>
          <cell r="E4">
            <v>0</v>
          </cell>
        </row>
        <row r="5">
          <cell r="B5">
            <v>11229</v>
          </cell>
          <cell r="C5">
            <v>7773168.1299999999</v>
          </cell>
          <cell r="D5">
            <v>0</v>
          </cell>
          <cell r="E5">
            <v>0</v>
          </cell>
        </row>
        <row r="6">
          <cell r="B6">
            <v>13867</v>
          </cell>
          <cell r="C6">
            <v>9886367.9900000002</v>
          </cell>
          <cell r="D6">
            <v>0</v>
          </cell>
          <cell r="E6">
            <v>0</v>
          </cell>
        </row>
        <row r="7">
          <cell r="B7">
            <v>9899</v>
          </cell>
          <cell r="C7">
            <v>6899182.7599999998</v>
          </cell>
          <cell r="D7">
            <v>0</v>
          </cell>
          <cell r="E7">
            <v>0</v>
          </cell>
        </row>
        <row r="8">
          <cell r="B8">
            <v>8911</v>
          </cell>
          <cell r="C8">
            <v>6058936.3200000003</v>
          </cell>
          <cell r="D8">
            <v>28665</v>
          </cell>
          <cell r="E8">
            <v>0</v>
          </cell>
        </row>
        <row r="9">
          <cell r="B9">
            <v>9336</v>
          </cell>
          <cell r="C9">
            <v>6157694.9900000002</v>
          </cell>
          <cell r="D9">
            <v>0</v>
          </cell>
          <cell r="E9">
            <v>0</v>
          </cell>
        </row>
        <row r="10">
          <cell r="B10">
            <v>11285</v>
          </cell>
          <cell r="C10">
            <v>7314742.9299999997</v>
          </cell>
          <cell r="D10">
            <v>0</v>
          </cell>
          <cell r="E10">
            <v>11250</v>
          </cell>
        </row>
        <row r="11">
          <cell r="B11">
            <v>76533</v>
          </cell>
          <cell r="C11">
            <v>52334816.93</v>
          </cell>
          <cell r="D11">
            <v>28665</v>
          </cell>
          <cell r="E11">
            <v>11250</v>
          </cell>
        </row>
        <row r="18">
          <cell r="B18">
            <v>9980</v>
          </cell>
          <cell r="C18">
            <v>52355975.790000007</v>
          </cell>
        </row>
      </sheetData>
      <sheetData sheetId="4">
        <row r="4">
          <cell r="B4">
            <v>11629</v>
          </cell>
          <cell r="C4">
            <v>7838497.9400000004</v>
          </cell>
          <cell r="D4"/>
          <cell r="E4"/>
        </row>
        <row r="5">
          <cell r="B5">
            <v>10353</v>
          </cell>
          <cell r="C5">
            <v>7175838.6200000001</v>
          </cell>
          <cell r="D5"/>
          <cell r="E5"/>
        </row>
        <row r="6">
          <cell r="B6">
            <v>10320</v>
          </cell>
          <cell r="C6">
            <v>7194628.0899999999</v>
          </cell>
          <cell r="D6"/>
          <cell r="E6"/>
        </row>
        <row r="7">
          <cell r="B7">
            <v>7314</v>
          </cell>
          <cell r="C7">
            <v>4896167.93</v>
          </cell>
          <cell r="D7"/>
          <cell r="E7"/>
        </row>
        <row r="8">
          <cell r="B8">
            <v>6865</v>
          </cell>
          <cell r="C8">
            <v>4484770.95</v>
          </cell>
          <cell r="D8">
            <v>34177</v>
          </cell>
          <cell r="E8"/>
        </row>
        <row r="9">
          <cell r="B9">
            <v>6574</v>
          </cell>
          <cell r="C9">
            <v>4279213.4400000004</v>
          </cell>
          <cell r="D9"/>
          <cell r="E9"/>
        </row>
        <row r="10">
          <cell r="B10">
            <v>8453</v>
          </cell>
          <cell r="C10">
            <v>5354107.47</v>
          </cell>
          <cell r="D10"/>
          <cell r="E10">
            <v>2567</v>
          </cell>
        </row>
        <row r="11">
          <cell r="B11">
            <v>61508</v>
          </cell>
          <cell r="C11">
            <v>41223224.439999998</v>
          </cell>
          <cell r="D11">
            <v>34177</v>
          </cell>
          <cell r="E11">
            <v>2567</v>
          </cell>
        </row>
        <row r="18">
          <cell r="B18">
            <v>9479</v>
          </cell>
          <cell r="C18">
            <v>41313676.659999996</v>
          </cell>
        </row>
      </sheetData>
      <sheetData sheetId="5">
        <row r="4">
          <cell r="B4">
            <v>6545</v>
          </cell>
          <cell r="C4">
            <v>3867579.49</v>
          </cell>
          <cell r="D4"/>
          <cell r="E4"/>
        </row>
        <row r="5">
          <cell r="B5">
            <v>5126</v>
          </cell>
          <cell r="C5">
            <v>3073983.34</v>
          </cell>
          <cell r="D5"/>
          <cell r="E5"/>
        </row>
        <row r="6">
          <cell r="B6">
            <v>3435</v>
          </cell>
          <cell r="C6">
            <v>2237678.2200000002</v>
          </cell>
          <cell r="D6"/>
          <cell r="E6"/>
        </row>
        <row r="7">
          <cell r="B7">
            <v>2009</v>
          </cell>
          <cell r="C7">
            <v>1297759.1499999999</v>
          </cell>
          <cell r="D7"/>
          <cell r="E7">
            <v>1440</v>
          </cell>
        </row>
        <row r="8">
          <cell r="B8">
            <v>1865</v>
          </cell>
          <cell r="C8">
            <v>1139465.2</v>
          </cell>
          <cell r="D8">
            <v>58565</v>
          </cell>
          <cell r="E8"/>
        </row>
        <row r="9">
          <cell r="B9">
            <v>2096</v>
          </cell>
          <cell r="C9">
            <v>1330752.56</v>
          </cell>
          <cell r="D9"/>
          <cell r="E9"/>
        </row>
        <row r="10">
          <cell r="B10">
            <v>3542</v>
          </cell>
          <cell r="C10">
            <v>2141900.77</v>
          </cell>
          <cell r="D10"/>
          <cell r="E10">
            <v>300</v>
          </cell>
        </row>
        <row r="11">
          <cell r="B11">
            <v>24618</v>
          </cell>
          <cell r="C11">
            <v>15089118.73</v>
          </cell>
          <cell r="D11">
            <v>58565</v>
          </cell>
          <cell r="E11">
            <v>1740</v>
          </cell>
        </row>
        <row r="18">
          <cell r="B18">
            <v>6130</v>
          </cell>
          <cell r="C18">
            <v>15162233.48</v>
          </cell>
        </row>
      </sheetData>
      <sheetData sheetId="6">
        <row r="4">
          <cell r="B4">
            <v>3432</v>
          </cell>
          <cell r="C4">
            <v>1883984.27</v>
          </cell>
          <cell r="D4"/>
          <cell r="E4"/>
        </row>
        <row r="5">
          <cell r="B5">
            <v>3003</v>
          </cell>
          <cell r="C5">
            <v>1799719.02</v>
          </cell>
          <cell r="D5"/>
          <cell r="E5"/>
        </row>
        <row r="6">
          <cell r="B6">
            <v>2501</v>
          </cell>
          <cell r="C6">
            <v>1588927.81</v>
          </cell>
          <cell r="D6"/>
          <cell r="E6"/>
        </row>
        <row r="7">
          <cell r="B7">
            <v>1579</v>
          </cell>
          <cell r="C7">
            <v>976806.17</v>
          </cell>
          <cell r="D7"/>
          <cell r="E7"/>
        </row>
        <row r="8">
          <cell r="B8">
            <v>1801</v>
          </cell>
          <cell r="C8">
            <v>1129770.46</v>
          </cell>
          <cell r="D8">
            <v>3000</v>
          </cell>
          <cell r="E8"/>
        </row>
        <row r="9">
          <cell r="B9">
            <v>2354</v>
          </cell>
          <cell r="C9">
            <v>1453750.88</v>
          </cell>
          <cell r="D9"/>
          <cell r="E9"/>
        </row>
        <row r="10">
          <cell r="B10">
            <v>4690</v>
          </cell>
          <cell r="C10">
            <v>2792433.49</v>
          </cell>
          <cell r="D10"/>
          <cell r="E10"/>
        </row>
        <row r="11">
          <cell r="B11">
            <v>19360</v>
          </cell>
          <cell r="C11">
            <v>11625392.1</v>
          </cell>
          <cell r="D11">
            <v>3000</v>
          </cell>
          <cell r="E11">
            <v>0</v>
          </cell>
        </row>
        <row r="18">
          <cell r="B18">
            <v>4996</v>
          </cell>
          <cell r="C18">
            <v>11660042.1</v>
          </cell>
        </row>
      </sheetData>
      <sheetData sheetId="7">
        <row r="4">
          <cell r="B4">
            <v>4518</v>
          </cell>
          <cell r="C4">
            <v>2325474.87</v>
          </cell>
          <cell r="D4"/>
          <cell r="E4"/>
        </row>
        <row r="5">
          <cell r="B5">
            <v>4166</v>
          </cell>
          <cell r="C5">
            <v>2305318.4300000002</v>
          </cell>
          <cell r="D5"/>
          <cell r="E5"/>
        </row>
        <row r="6">
          <cell r="B6">
            <v>2576</v>
          </cell>
          <cell r="C6">
            <v>1575989.63</v>
          </cell>
          <cell r="D6"/>
          <cell r="E6"/>
        </row>
        <row r="7">
          <cell r="B7">
            <v>2051</v>
          </cell>
          <cell r="C7">
            <v>1217963.8400000001</v>
          </cell>
          <cell r="D7"/>
          <cell r="E7"/>
        </row>
        <row r="8">
          <cell r="B8">
            <v>1944</v>
          </cell>
          <cell r="C8">
            <v>1179543.67</v>
          </cell>
          <cell r="D8">
            <v>500</v>
          </cell>
          <cell r="E8"/>
        </row>
        <row r="9">
          <cell r="B9">
            <v>2291</v>
          </cell>
          <cell r="C9">
            <v>1397617.4</v>
          </cell>
          <cell r="D9"/>
          <cell r="E9"/>
        </row>
        <row r="10">
          <cell r="B10">
            <v>4162</v>
          </cell>
          <cell r="C10">
            <v>2527615.34</v>
          </cell>
          <cell r="D10"/>
          <cell r="E10"/>
        </row>
        <row r="11">
          <cell r="B11">
            <v>21708</v>
          </cell>
          <cell r="C11">
            <v>12529523.180000002</v>
          </cell>
          <cell r="D11">
            <v>500</v>
          </cell>
          <cell r="E11">
            <v>0</v>
          </cell>
        </row>
        <row r="18">
          <cell r="B18">
            <v>5219</v>
          </cell>
          <cell r="C18">
            <v>12531023.180000002</v>
          </cell>
        </row>
      </sheetData>
      <sheetData sheetId="8">
        <row r="4">
          <cell r="B4">
            <v>3622</v>
          </cell>
          <cell r="C4">
            <v>1893251.66</v>
          </cell>
          <cell r="D4"/>
          <cell r="E4"/>
        </row>
        <row r="5">
          <cell r="B5">
            <v>3294</v>
          </cell>
          <cell r="C5">
            <v>1805692.62</v>
          </cell>
          <cell r="D5"/>
          <cell r="E5"/>
        </row>
        <row r="6">
          <cell r="B6">
            <v>1961</v>
          </cell>
          <cell r="C6">
            <v>1238813.25</v>
          </cell>
          <cell r="D6"/>
          <cell r="E6">
            <v>500</v>
          </cell>
        </row>
        <row r="7">
          <cell r="B7">
            <v>1453</v>
          </cell>
          <cell r="C7">
            <v>868978.38</v>
          </cell>
          <cell r="D7"/>
          <cell r="E7"/>
        </row>
        <row r="8">
          <cell r="B8">
            <v>1338</v>
          </cell>
          <cell r="C8">
            <v>815478.81</v>
          </cell>
          <cell r="D8">
            <v>687</v>
          </cell>
          <cell r="E8"/>
        </row>
        <row r="9">
          <cell r="B9">
            <v>1663</v>
          </cell>
          <cell r="C9">
            <v>1039370.89</v>
          </cell>
          <cell r="D9"/>
          <cell r="E9"/>
        </row>
        <row r="10">
          <cell r="B10">
            <v>2991</v>
          </cell>
          <cell r="C10">
            <v>1851887.74</v>
          </cell>
          <cell r="D10"/>
          <cell r="E10"/>
        </row>
        <row r="11">
          <cell r="B11">
            <v>16322</v>
          </cell>
          <cell r="C11">
            <v>9513473.3499999996</v>
          </cell>
          <cell r="D11">
            <v>687</v>
          </cell>
          <cell r="E11">
            <v>500</v>
          </cell>
        </row>
        <row r="18">
          <cell r="B18">
            <v>4240</v>
          </cell>
          <cell r="C18">
            <v>9514160.3499999996</v>
          </cell>
        </row>
      </sheetData>
      <sheetData sheetId="9">
        <row r="4">
          <cell r="B4">
            <v>2128</v>
          </cell>
          <cell r="C4">
            <v>1149561.56</v>
          </cell>
          <cell r="D4"/>
          <cell r="E4"/>
        </row>
        <row r="5">
          <cell r="B5">
            <v>1921</v>
          </cell>
          <cell r="C5">
            <v>1159960.8400000001</v>
          </cell>
          <cell r="D5"/>
          <cell r="E5"/>
        </row>
        <row r="6">
          <cell r="B6">
            <v>1246</v>
          </cell>
          <cell r="C6">
            <v>749512.77</v>
          </cell>
          <cell r="D6"/>
          <cell r="E6"/>
        </row>
        <row r="7">
          <cell r="B7">
            <v>883</v>
          </cell>
          <cell r="C7">
            <v>524780.26</v>
          </cell>
          <cell r="D7"/>
          <cell r="E7"/>
        </row>
        <row r="8">
          <cell r="B8">
            <v>952</v>
          </cell>
          <cell r="C8">
            <v>579331.18000000005</v>
          </cell>
          <cell r="D8">
            <v>940</v>
          </cell>
          <cell r="E8"/>
        </row>
        <row r="9">
          <cell r="B9">
            <v>1436</v>
          </cell>
          <cell r="C9">
            <v>880839.44</v>
          </cell>
          <cell r="D9"/>
          <cell r="E9"/>
        </row>
        <row r="10">
          <cell r="B10">
            <v>3049</v>
          </cell>
          <cell r="C10">
            <v>1872975.01</v>
          </cell>
          <cell r="D10"/>
          <cell r="E10"/>
        </row>
        <row r="11">
          <cell r="B11">
            <v>11615</v>
          </cell>
          <cell r="C11">
            <v>6916961.0600000005</v>
          </cell>
          <cell r="D11">
            <v>940</v>
          </cell>
          <cell r="E11">
            <v>0</v>
          </cell>
        </row>
        <row r="18">
          <cell r="B18">
            <v>3235</v>
          </cell>
          <cell r="C18">
            <v>6917961.0599999996</v>
          </cell>
        </row>
      </sheetData>
      <sheetData sheetId="10">
        <row r="4">
          <cell r="B4">
            <v>2199</v>
          </cell>
          <cell r="C4">
            <v>1142639.5900000001</v>
          </cell>
          <cell r="D4"/>
          <cell r="E4"/>
        </row>
        <row r="5">
          <cell r="B5">
            <v>2322</v>
          </cell>
          <cell r="C5">
            <v>1299086.3600000001</v>
          </cell>
          <cell r="D5"/>
          <cell r="E5"/>
        </row>
        <row r="6">
          <cell r="B6">
            <v>1208</v>
          </cell>
          <cell r="C6">
            <v>717232.62</v>
          </cell>
          <cell r="D6"/>
          <cell r="E6"/>
        </row>
        <row r="7">
          <cell r="B7">
            <v>872</v>
          </cell>
          <cell r="C7">
            <v>534406.80000000005</v>
          </cell>
          <cell r="D7"/>
          <cell r="E7"/>
        </row>
        <row r="8">
          <cell r="B8"/>
          <cell r="C8"/>
          <cell r="D8"/>
          <cell r="E8"/>
        </row>
        <row r="9">
          <cell r="B9"/>
          <cell r="C9"/>
          <cell r="D9"/>
          <cell r="E9"/>
        </row>
        <row r="10">
          <cell r="B10"/>
          <cell r="C10"/>
          <cell r="D10"/>
          <cell r="E10"/>
        </row>
        <row r="11">
          <cell r="D11">
            <v>0</v>
          </cell>
          <cell r="E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view="pageBreakPreview" zoomScale="120" zoomScaleNormal="100" zoomScaleSheetLayoutView="120" zoomScalePageLayoutView="110" workbookViewId="0">
      <selection sqref="A1:E1"/>
    </sheetView>
  </sheetViews>
  <sheetFormatPr defaultRowHeight="15" x14ac:dyDescent="0.25"/>
  <cols>
    <col min="1" max="1" width="30.42578125" customWidth="1"/>
    <col min="2" max="2" width="27.42578125" customWidth="1"/>
    <col min="3" max="3" width="22.42578125" customWidth="1"/>
    <col min="4" max="4" width="26" customWidth="1"/>
    <col min="5" max="5" width="34.85546875" customWidth="1"/>
    <col min="6" max="6" width="2.7109375" customWidth="1"/>
    <col min="13" max="13" width="21.5703125" customWidth="1"/>
  </cols>
  <sheetData>
    <row r="1" spans="1:5" x14ac:dyDescent="0.25">
      <c r="A1" s="32" t="s">
        <v>26</v>
      </c>
      <c r="B1" s="32"/>
      <c r="C1" s="32"/>
      <c r="D1" s="32"/>
      <c r="E1" s="32"/>
    </row>
    <row r="2" spans="1:5" s="29" customFormat="1" ht="12.75" customHeight="1" x14ac:dyDescent="0.25">
      <c r="A2" s="43" t="s">
        <v>25</v>
      </c>
      <c r="B2" s="43"/>
      <c r="C2" s="43"/>
      <c r="D2" s="43"/>
      <c r="E2" s="43"/>
    </row>
    <row r="3" spans="1:5" s="31" customFormat="1" ht="9" customHeight="1" x14ac:dyDescent="0.25">
      <c r="A3" s="30"/>
      <c r="B3" s="30"/>
      <c r="C3" s="30"/>
      <c r="D3" s="30"/>
      <c r="E3" s="30"/>
    </row>
    <row r="4" spans="1:5" ht="11.25" customHeight="1" x14ac:dyDescent="0.25">
      <c r="A4" s="9" t="s">
        <v>0</v>
      </c>
      <c r="B4" s="41" t="s">
        <v>2</v>
      </c>
      <c r="C4" s="42"/>
      <c r="D4" s="33" t="s">
        <v>12</v>
      </c>
      <c r="E4" s="33"/>
    </row>
    <row r="5" spans="1:5" ht="11.25" customHeight="1" x14ac:dyDescent="0.25">
      <c r="A5" s="10" t="s">
        <v>3</v>
      </c>
      <c r="B5" s="44">
        <f>'[1]01.08-07.08.2020'!B11</f>
        <v>32125</v>
      </c>
      <c r="C5" s="45"/>
      <c r="D5" s="34">
        <f>'[1]01.08-07.08.2020'!$C$11</f>
        <v>22962396.109999999</v>
      </c>
      <c r="E5" s="35"/>
    </row>
    <row r="6" spans="1:5" ht="11.25" customHeight="1" x14ac:dyDescent="0.25">
      <c r="A6" s="11" t="s">
        <v>4</v>
      </c>
      <c r="B6" s="44">
        <f>'[1]08.08.-14.08.2020'!$B$11</f>
        <v>64030</v>
      </c>
      <c r="C6" s="45"/>
      <c r="D6" s="36">
        <f>'[1]08.08.-14.08.2020'!$C$11</f>
        <v>44134317.060000002</v>
      </c>
      <c r="E6" s="36"/>
    </row>
    <row r="7" spans="1:5" ht="11.25" customHeight="1" x14ac:dyDescent="0.25">
      <c r="A7" s="10" t="s">
        <v>5</v>
      </c>
      <c r="B7" s="44">
        <f>'[1]15.08.-21.08.08.2020'!$B$11</f>
        <v>76533</v>
      </c>
      <c r="C7" s="45"/>
      <c r="D7" s="36">
        <f>'[1]15.08.-21.08.08.2020'!$C$11</f>
        <v>52334816.93</v>
      </c>
      <c r="E7" s="36"/>
    </row>
    <row r="8" spans="1:5" ht="11.25" customHeight="1" x14ac:dyDescent="0.25">
      <c r="A8" s="11" t="s">
        <v>6</v>
      </c>
      <c r="B8" s="44">
        <f>'[1]22.08.-28.08.08.2020'!$B$11</f>
        <v>61508</v>
      </c>
      <c r="C8" s="45"/>
      <c r="D8" s="36">
        <f>'[1]22.08.-28.08.08.2020'!$C$11</f>
        <v>41223224.439999998</v>
      </c>
      <c r="E8" s="36"/>
    </row>
    <row r="9" spans="1:5" ht="11.25" customHeight="1" x14ac:dyDescent="0.25">
      <c r="A9" s="10" t="s">
        <v>7</v>
      </c>
      <c r="B9" s="44">
        <f>'[1]29.08.-04.09.2020'!$B$11</f>
        <v>24618</v>
      </c>
      <c r="C9" s="45"/>
      <c r="D9" s="36">
        <f>'[1]29.08.-04.09.2020'!$C$11</f>
        <v>15089118.73</v>
      </c>
      <c r="E9" s="36"/>
    </row>
    <row r="10" spans="1:5" ht="11.25" customHeight="1" x14ac:dyDescent="0.25">
      <c r="A10" s="11" t="s">
        <v>8</v>
      </c>
      <c r="B10" s="44">
        <f>'[1]05.09.-11.09.2020'!$B$11</f>
        <v>19360</v>
      </c>
      <c r="C10" s="45"/>
      <c r="D10" s="36">
        <f>'[1]05.09.-11.09.2020'!$C$11</f>
        <v>11625392.1</v>
      </c>
      <c r="E10" s="36"/>
    </row>
    <row r="11" spans="1:5" ht="11.25" customHeight="1" x14ac:dyDescent="0.25">
      <c r="A11" s="10" t="s">
        <v>9</v>
      </c>
      <c r="B11" s="44">
        <f>'[1]12.09.-18.09.2020'!$B$11</f>
        <v>21708</v>
      </c>
      <c r="C11" s="45"/>
      <c r="D11" s="36">
        <f>'[1]12.09.-18.09.2020'!$C$11</f>
        <v>12529523.180000002</v>
      </c>
      <c r="E11" s="36"/>
    </row>
    <row r="12" spans="1:5" ht="11.25" customHeight="1" x14ac:dyDescent="0.25">
      <c r="A12" s="11" t="s">
        <v>10</v>
      </c>
      <c r="B12" s="44">
        <f>'[1]19.09-25.09.2020'!$B$11</f>
        <v>16322</v>
      </c>
      <c r="C12" s="45"/>
      <c r="D12" s="36">
        <f>'[1]19.09-25.09.2020'!$C$11</f>
        <v>9513473.3499999996</v>
      </c>
      <c r="E12" s="36"/>
    </row>
    <row r="13" spans="1:5" s="15" customFormat="1" ht="11.25" customHeight="1" thickBot="1" x14ac:dyDescent="0.3">
      <c r="A13" s="16" t="s">
        <v>24</v>
      </c>
      <c r="B13" s="46">
        <f>'[1]26.09-02.10.2020'!$B$11</f>
        <v>11615</v>
      </c>
      <c r="C13" s="47"/>
      <c r="D13" s="38">
        <f>'[1]26.09-02.10.2020'!$C$11</f>
        <v>6916961.0600000005</v>
      </c>
      <c r="E13" s="38"/>
    </row>
    <row r="14" spans="1:5" ht="11.25" customHeight="1" x14ac:dyDescent="0.25">
      <c r="A14" s="21" t="s">
        <v>11</v>
      </c>
      <c r="B14" s="48">
        <f>SUM(B5:C13)</f>
        <v>327819</v>
      </c>
      <c r="C14" s="49"/>
      <c r="D14" s="39">
        <f>SUM(D5:D13)</f>
        <v>216329222.95999998</v>
      </c>
      <c r="E14" s="40"/>
    </row>
    <row r="15" spans="1:5" ht="11.25" customHeight="1" x14ac:dyDescent="0.25">
      <c r="A15" s="1"/>
    </row>
    <row r="16" spans="1:5" ht="11.25" customHeight="1" x14ac:dyDescent="0.25"/>
    <row r="17" spans="1:5" ht="11.25" customHeight="1" x14ac:dyDescent="0.25"/>
    <row r="18" spans="1:5" ht="11.25" customHeight="1" x14ac:dyDescent="0.25"/>
    <row r="19" spans="1:5" ht="11.25" customHeight="1" x14ac:dyDescent="0.25"/>
    <row r="20" spans="1:5" ht="11.25" customHeight="1" x14ac:dyDescent="0.25"/>
    <row r="21" spans="1:5" ht="11.25" customHeight="1" x14ac:dyDescent="0.25"/>
    <row r="22" spans="1:5" ht="11.25" customHeight="1" x14ac:dyDescent="0.25"/>
    <row r="23" spans="1:5" ht="11.25" customHeight="1" x14ac:dyDescent="0.25"/>
    <row r="24" spans="1:5" ht="11.25" customHeight="1" x14ac:dyDescent="0.25"/>
    <row r="25" spans="1:5" ht="11.25" customHeight="1" x14ac:dyDescent="0.25"/>
    <row r="26" spans="1:5" ht="11.25" customHeight="1" x14ac:dyDescent="0.25"/>
    <row r="27" spans="1:5" ht="11.25" customHeight="1" x14ac:dyDescent="0.25"/>
    <row r="28" spans="1:5" ht="11.25" customHeight="1" x14ac:dyDescent="0.25"/>
    <row r="29" spans="1:5" ht="11.25" customHeight="1" x14ac:dyDescent="0.25">
      <c r="A29" s="37" t="s">
        <v>13</v>
      </c>
      <c r="B29" s="37"/>
      <c r="C29" s="37"/>
      <c r="D29" s="37"/>
      <c r="E29" s="37"/>
    </row>
    <row r="30" spans="1:5" ht="11.25" customHeight="1" x14ac:dyDescent="0.25"/>
    <row r="31" spans="1:5" ht="11.25" customHeight="1" x14ac:dyDescent="0.25"/>
    <row r="32" spans="1:5" ht="11.25" customHeight="1" x14ac:dyDescent="0.25"/>
    <row r="33" spans="1:5" ht="11.25" customHeight="1" x14ac:dyDescent="0.25"/>
    <row r="34" spans="1:5" ht="11.25" customHeight="1" x14ac:dyDescent="0.25"/>
    <row r="35" spans="1:5" ht="11.25" customHeight="1" x14ac:dyDescent="0.25"/>
    <row r="36" spans="1:5" ht="11.25" customHeight="1" x14ac:dyDescent="0.25"/>
    <row r="37" spans="1:5" ht="11.25" customHeight="1" x14ac:dyDescent="0.25"/>
    <row r="38" spans="1:5" ht="11.25" customHeight="1" x14ac:dyDescent="0.25"/>
    <row r="39" spans="1:5" ht="11.25" customHeight="1" x14ac:dyDescent="0.25"/>
    <row r="40" spans="1:5" ht="11.25" customHeight="1" x14ac:dyDescent="0.25"/>
    <row r="41" spans="1:5" ht="11.25" customHeight="1" x14ac:dyDescent="0.25"/>
    <row r="42" spans="1:5" ht="11.25" customHeight="1" x14ac:dyDescent="0.25"/>
    <row r="43" spans="1:5" ht="11.25" customHeight="1" x14ac:dyDescent="0.25"/>
    <row r="44" spans="1:5" ht="11.25" customHeight="1" x14ac:dyDescent="0.25"/>
    <row r="45" spans="1:5" ht="11.25" customHeight="1" x14ac:dyDescent="0.25">
      <c r="A45" s="32" t="s">
        <v>27</v>
      </c>
      <c r="B45" s="32"/>
      <c r="C45" s="32"/>
      <c r="D45" s="32"/>
      <c r="E45" s="32"/>
    </row>
    <row r="46" spans="1:5" ht="11.25" customHeight="1" x14ac:dyDescent="0.25"/>
    <row r="47" spans="1:5" ht="11.25" customHeight="1" x14ac:dyDescent="0.25">
      <c r="A47" s="9" t="s">
        <v>1</v>
      </c>
      <c r="B47" s="9" t="s">
        <v>18</v>
      </c>
      <c r="C47" s="9" t="s">
        <v>19</v>
      </c>
      <c r="D47" s="9" t="s">
        <v>20</v>
      </c>
      <c r="E47" s="9" t="s">
        <v>21</v>
      </c>
    </row>
    <row r="48" spans="1:5" ht="11.25" customHeight="1" x14ac:dyDescent="0.25">
      <c r="A48" s="12">
        <v>44055</v>
      </c>
      <c r="B48" s="13">
        <f>'[1]01.08-07.08.2020'!B18</f>
        <v>5814</v>
      </c>
      <c r="C48" s="14">
        <f>'[1]01.08-07.08.2020'!C18</f>
        <v>22961896.110000003</v>
      </c>
      <c r="D48" s="14">
        <f>'[1]08.08.-14.08.2020'!D11</f>
        <v>43379.47</v>
      </c>
      <c r="E48" s="14">
        <f>'[1]08.08.-14.08.2020'!E11</f>
        <v>3500</v>
      </c>
    </row>
    <row r="49" spans="1:5" ht="11.25" customHeight="1" x14ac:dyDescent="0.25">
      <c r="A49" s="12">
        <v>44062</v>
      </c>
      <c r="B49" s="13">
        <f>'[1]08.08.-14.08.2020'!B18</f>
        <v>8625</v>
      </c>
      <c r="C49" s="14">
        <f>'[1]08.08.-14.08.2020'!C18</f>
        <v>44101784.700000003</v>
      </c>
      <c r="D49" s="14">
        <f>'[1]15.08.-21.08.08.2020'!D11</f>
        <v>28665</v>
      </c>
      <c r="E49" s="14">
        <f>'[1]15.08.-21.08.08.2020'!E11</f>
        <v>11250</v>
      </c>
    </row>
    <row r="50" spans="1:5" ht="11.25" customHeight="1" x14ac:dyDescent="0.25">
      <c r="A50" s="12">
        <v>44069</v>
      </c>
      <c r="B50" s="13">
        <f>'[1]15.08.-21.08.08.2020'!B18</f>
        <v>9980</v>
      </c>
      <c r="C50" s="14">
        <f>'[1]15.08.-21.08.08.2020'!C18</f>
        <v>52355975.790000007</v>
      </c>
      <c r="D50" s="14">
        <f>'[1]22.08.-28.08.08.2020'!D11</f>
        <v>34177</v>
      </c>
      <c r="E50" s="14">
        <f>'[1]22.08.-28.08.08.2020'!E11</f>
        <v>2567</v>
      </c>
    </row>
    <row r="51" spans="1:5" ht="11.25" customHeight="1" x14ac:dyDescent="0.25">
      <c r="A51" s="12">
        <v>44076</v>
      </c>
      <c r="B51" s="13">
        <f>'[1]22.08.-28.08.08.2020'!B18</f>
        <v>9479</v>
      </c>
      <c r="C51" s="14">
        <f>'[1]22.08.-28.08.08.2020'!C18</f>
        <v>41313676.659999996</v>
      </c>
      <c r="D51" s="14">
        <f>'[1]29.08.-04.09.2020'!D11</f>
        <v>58565</v>
      </c>
      <c r="E51" s="14">
        <f>'[1]29.08.-04.09.2020'!E11</f>
        <v>1740</v>
      </c>
    </row>
    <row r="52" spans="1:5" ht="11.25" customHeight="1" x14ac:dyDescent="0.25">
      <c r="A52" s="12">
        <v>44083</v>
      </c>
      <c r="B52" s="13">
        <f>'[1]29.08.-04.09.2020'!B18</f>
        <v>6130</v>
      </c>
      <c r="C52" s="14">
        <f>'[1]29.08.-04.09.2020'!C18</f>
        <v>15162233.48</v>
      </c>
      <c r="D52" s="14">
        <f>'[1]05.09.-11.09.2020'!D11</f>
        <v>3000</v>
      </c>
      <c r="E52" s="14">
        <f>'[1]05.09.-11.09.2020'!E11</f>
        <v>0</v>
      </c>
    </row>
    <row r="53" spans="1:5" ht="11.25" customHeight="1" x14ac:dyDescent="0.25">
      <c r="A53" s="12">
        <v>44090</v>
      </c>
      <c r="B53" s="13">
        <f>'[1]05.09.-11.09.2020'!B18</f>
        <v>4996</v>
      </c>
      <c r="C53" s="14">
        <f>'[1]05.09.-11.09.2020'!C18</f>
        <v>11660042.1</v>
      </c>
      <c r="D53" s="14">
        <f>'[1]12.09.-18.09.2020'!D11</f>
        <v>500</v>
      </c>
      <c r="E53" s="14">
        <f>'[1]12.09.-18.09.2020'!E11</f>
        <v>0</v>
      </c>
    </row>
    <row r="54" spans="1:5" ht="11.25" customHeight="1" x14ac:dyDescent="0.25">
      <c r="A54" s="12">
        <v>44097</v>
      </c>
      <c r="B54" s="13">
        <f>'[1]12.09.-18.09.2020'!B18</f>
        <v>5219</v>
      </c>
      <c r="C54" s="14">
        <f>'[1]12.09.-18.09.2020'!C18</f>
        <v>12531023.180000002</v>
      </c>
      <c r="D54" s="14">
        <f>'[1]19.09-25.09.2020'!D11</f>
        <v>687</v>
      </c>
      <c r="E54" s="14">
        <f>'[1]19.09-25.09.2020'!E11</f>
        <v>500</v>
      </c>
    </row>
    <row r="55" spans="1:5" ht="11.25" customHeight="1" x14ac:dyDescent="0.25">
      <c r="A55" s="12">
        <v>44104</v>
      </c>
      <c r="B55" s="13">
        <f>'[1]19.09-25.09.2020'!B18</f>
        <v>4240</v>
      </c>
      <c r="C55" s="14">
        <f>'[1]19.09-25.09.2020'!C18</f>
        <v>9514160.3499999996</v>
      </c>
      <c r="D55" s="14">
        <f>'[1]26.09-02.10.2020'!D11</f>
        <v>940</v>
      </c>
      <c r="E55" s="14">
        <f>'[1]26.09-02.10.2020'!E11</f>
        <v>0</v>
      </c>
    </row>
    <row r="56" spans="1:5" s="15" customFormat="1" ht="11.25" customHeight="1" thickBot="1" x14ac:dyDescent="0.3">
      <c r="A56" s="25">
        <v>44111</v>
      </c>
      <c r="B56" s="26">
        <f>'[1]26.09-02.10.2020'!B18</f>
        <v>3235</v>
      </c>
      <c r="C56" s="27">
        <f>'[1]26.09-02.10.2020'!C18</f>
        <v>6917961.0599999996</v>
      </c>
      <c r="D56" s="28">
        <f>'[1]03.10-09.10.2020'!D11</f>
        <v>0</v>
      </c>
      <c r="E56" s="28">
        <f>'[1]03.10-09.10.2020'!E11</f>
        <v>0</v>
      </c>
    </row>
    <row r="57" spans="1:5" ht="11.25" customHeight="1" x14ac:dyDescent="0.25">
      <c r="A57" s="22" t="s">
        <v>11</v>
      </c>
      <c r="B57" s="23">
        <f>SUM(B48:B56)</f>
        <v>57718</v>
      </c>
      <c r="C57" s="24">
        <f t="shared" ref="C57:E57" si="0">SUM(C48:C56)</f>
        <v>216518753.42999998</v>
      </c>
      <c r="D57" s="24">
        <f t="shared" si="0"/>
        <v>169913.47</v>
      </c>
      <c r="E57" s="24">
        <f t="shared" si="0"/>
        <v>19557</v>
      </c>
    </row>
    <row r="58" spans="1:5" ht="11.25" customHeight="1" x14ac:dyDescent="0.25">
      <c r="A58" s="1"/>
    </row>
    <row r="59" spans="1:5" ht="11.25" customHeight="1" x14ac:dyDescent="0.25"/>
    <row r="60" spans="1:5" ht="11.25" customHeight="1" x14ac:dyDescent="0.25"/>
    <row r="61" spans="1:5" ht="11.25" customHeight="1" x14ac:dyDescent="0.25"/>
    <row r="62" spans="1:5" ht="11.25" customHeight="1" x14ac:dyDescent="0.25"/>
    <row r="63" spans="1:5" ht="11.25" customHeight="1" x14ac:dyDescent="0.25"/>
    <row r="64" spans="1:5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82" spans="1:1" ht="20.25" customHeight="1" x14ac:dyDescent="0.25"/>
    <row r="83" spans="1:1" ht="14.25" customHeight="1" x14ac:dyDescent="0.25">
      <c r="A83" s="8" t="s">
        <v>22</v>
      </c>
    </row>
    <row r="84" spans="1:1" ht="13.5" customHeight="1" x14ac:dyDescent="0.25">
      <c r="A84" s="8" t="s">
        <v>23</v>
      </c>
    </row>
    <row r="85" spans="1:1" ht="12.75" customHeight="1" x14ac:dyDescent="0.25"/>
  </sheetData>
  <mergeCells count="26">
    <mergeCell ref="B5:C5"/>
    <mergeCell ref="B11:C11"/>
    <mergeCell ref="B12:C12"/>
    <mergeCell ref="B13:C13"/>
    <mergeCell ref="B14:C14"/>
    <mergeCell ref="B6:C6"/>
    <mergeCell ref="B7:C7"/>
    <mergeCell ref="B8:C8"/>
    <mergeCell ref="B9:C9"/>
    <mergeCell ref="B10:C10"/>
    <mergeCell ref="A1:E1"/>
    <mergeCell ref="A45:E45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A29:E29"/>
    <mergeCell ref="D13:E13"/>
    <mergeCell ref="D14:E14"/>
    <mergeCell ref="B4:C4"/>
    <mergeCell ref="A2:E2"/>
  </mergeCells>
  <conditionalFormatting sqref="B55:E55 B57:E57 D4:D14 B4 B14">
    <cfRule type="cellIs" dxfId="54" priority="51" operator="lessThan">
      <formula>0</formula>
    </cfRule>
  </conditionalFormatting>
  <conditionalFormatting sqref="B47:E54">
    <cfRule type="cellIs" dxfId="53" priority="3" operator="lessThan">
      <formula>0</formula>
    </cfRule>
  </conditionalFormatting>
  <conditionalFormatting sqref="A48:A56">
    <cfRule type="cellIs" dxfId="52" priority="4" operator="lessThan">
      <formula>0</formula>
    </cfRule>
  </conditionalFormatting>
  <conditionalFormatting sqref="B5:B13">
    <cfRule type="cellIs" dxfId="51" priority="1" operator="lessThan">
      <formula>0</formula>
    </cfRule>
  </conditionalFormatting>
  <pageMargins left="0.21875" right="0.22916666666666666" top="0.75" bottom="0.75" header="0.3" footer="0.3"/>
  <pageSetup paperSize="9" scale="95" orientation="landscape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1" workbookViewId="0">
      <selection activeCell="A71" sqref="A71"/>
    </sheetView>
  </sheetViews>
  <sheetFormatPr defaultRowHeight="15" x14ac:dyDescent="0.25"/>
  <cols>
    <col min="1" max="1" width="14.42578125" style="2" customWidth="1"/>
    <col min="2" max="2" width="23.140625" style="2" customWidth="1"/>
    <col min="3" max="3" width="27.85546875" style="2" customWidth="1"/>
    <col min="4" max="4" width="40" style="2" bestFit="1" customWidth="1"/>
    <col min="5" max="5" width="22.28515625" style="2" customWidth="1"/>
    <col min="6" max="6" width="24.140625" style="2" customWidth="1"/>
  </cols>
  <sheetData>
    <row r="1" spans="1:6" x14ac:dyDescent="0.25">
      <c r="A1" s="5" t="s">
        <v>0</v>
      </c>
      <c r="B1" s="5" t="s">
        <v>1</v>
      </c>
      <c r="C1" s="6" t="s">
        <v>14</v>
      </c>
      <c r="D1" s="7" t="s">
        <v>15</v>
      </c>
      <c r="E1" s="7" t="s">
        <v>16</v>
      </c>
      <c r="F1" s="7" t="s">
        <v>17</v>
      </c>
    </row>
    <row r="2" spans="1:6" x14ac:dyDescent="0.25">
      <c r="A2" s="18">
        <v>44044</v>
      </c>
      <c r="B2" s="17">
        <v>44055</v>
      </c>
      <c r="C2" s="3">
        <f>'[1]01.08-07.08.2020'!B4</f>
        <v>1199</v>
      </c>
      <c r="D2" s="4">
        <f>'[1]01.08-07.08.2020'!C4</f>
        <v>970938.36</v>
      </c>
      <c r="E2" s="4">
        <f>'[1]01.08-07.08.2020'!D4</f>
        <v>0</v>
      </c>
      <c r="F2" s="4">
        <f>'[1]01.08-07.08.2020'!E4</f>
        <v>0</v>
      </c>
    </row>
    <row r="3" spans="1:6" x14ac:dyDescent="0.25">
      <c r="A3" s="18">
        <v>44045</v>
      </c>
      <c r="B3" s="17">
        <v>44055</v>
      </c>
      <c r="C3" s="3">
        <f>'[1]01.08-07.08.2020'!B5</f>
        <v>1736</v>
      </c>
      <c r="D3" s="4">
        <f>'[1]01.08-07.08.2020'!C5</f>
        <v>1315084.92</v>
      </c>
      <c r="E3" s="4">
        <f>'[1]01.08-07.08.2020'!D5</f>
        <v>0</v>
      </c>
      <c r="F3" s="4">
        <f>'[1]01.08-07.08.2020'!E5</f>
        <v>0</v>
      </c>
    </row>
    <row r="4" spans="1:6" x14ac:dyDescent="0.25">
      <c r="A4" s="18">
        <v>44046</v>
      </c>
      <c r="B4" s="17">
        <v>44055</v>
      </c>
      <c r="C4" s="3">
        <f>'[1]01.08-07.08.2020'!B6</f>
        <v>4575</v>
      </c>
      <c r="D4" s="4">
        <f>'[1]01.08-07.08.2020'!C6</f>
        <v>3414932.41</v>
      </c>
      <c r="E4" s="4">
        <f>'[1]01.08-07.08.2020'!D6</f>
        <v>0</v>
      </c>
      <c r="F4" s="4">
        <f>'[1]01.08-07.08.2020'!E6</f>
        <v>0</v>
      </c>
    </row>
    <row r="5" spans="1:6" x14ac:dyDescent="0.25">
      <c r="A5" s="18">
        <v>44047</v>
      </c>
      <c r="B5" s="17">
        <v>44055</v>
      </c>
      <c r="C5" s="3">
        <f>'[1]01.08-07.08.2020'!B7</f>
        <v>5190</v>
      </c>
      <c r="D5" s="4">
        <f>'[1]01.08-07.08.2020'!C7</f>
        <v>3753633.72</v>
      </c>
      <c r="E5" s="4">
        <f>'[1]01.08-07.08.2020'!D7</f>
        <v>0</v>
      </c>
      <c r="F5" s="4">
        <f>'[1]01.08-07.08.2020'!E7</f>
        <v>0</v>
      </c>
    </row>
    <row r="6" spans="1:6" x14ac:dyDescent="0.25">
      <c r="A6" s="18">
        <v>44048</v>
      </c>
      <c r="B6" s="17">
        <v>44055</v>
      </c>
      <c r="C6" s="3">
        <f>'[1]01.08-07.08.2020'!B8</f>
        <v>5616</v>
      </c>
      <c r="D6" s="4">
        <f>'[1]01.08-07.08.2020'!C8</f>
        <v>3969309.15</v>
      </c>
      <c r="E6" s="4">
        <f>'[1]01.08-07.08.2020'!D8</f>
        <v>0</v>
      </c>
      <c r="F6" s="4">
        <f>'[1]01.08-07.08.2020'!E8</f>
        <v>0</v>
      </c>
    </row>
    <row r="7" spans="1:6" x14ac:dyDescent="0.25">
      <c r="A7" s="18">
        <v>44049</v>
      </c>
      <c r="B7" s="17">
        <v>44055</v>
      </c>
      <c r="C7" s="3">
        <f>'[1]01.08-07.08.2020'!B9</f>
        <v>6419</v>
      </c>
      <c r="D7" s="4">
        <f>'[1]01.08-07.08.2020'!C9</f>
        <v>4462485.59</v>
      </c>
      <c r="E7" s="4">
        <f>'[1]01.08-07.08.2020'!D9</f>
        <v>0</v>
      </c>
      <c r="F7" s="4">
        <f>'[1]01.08-07.08.2020'!E9</f>
        <v>0</v>
      </c>
    </row>
    <row r="8" spans="1:6" x14ac:dyDescent="0.25">
      <c r="A8" s="18">
        <v>44050</v>
      </c>
      <c r="B8" s="17">
        <v>44055</v>
      </c>
      <c r="C8" s="3">
        <f>'[1]01.08-07.08.2020'!B10</f>
        <v>7390</v>
      </c>
      <c r="D8" s="4">
        <f>'[1]01.08-07.08.2020'!C10</f>
        <v>5076011.96</v>
      </c>
      <c r="E8" s="4">
        <f>'[1]01.08-07.08.2020'!D10</f>
        <v>0</v>
      </c>
      <c r="F8" s="4">
        <f>'[1]01.08-07.08.2020'!E10</f>
        <v>0</v>
      </c>
    </row>
    <row r="9" spans="1:6" x14ac:dyDescent="0.25">
      <c r="A9" s="18">
        <v>44051</v>
      </c>
      <c r="B9" s="17">
        <v>44062</v>
      </c>
      <c r="C9" s="3">
        <f>'[1]08.08.-14.08.2020'!B4</f>
        <v>9264</v>
      </c>
      <c r="D9" s="4">
        <f>'[1]08.08.-14.08.2020'!C4</f>
        <v>6640550.1500000004</v>
      </c>
      <c r="E9" s="4">
        <f>'[1]08.08.-14.08.2020'!D4</f>
        <v>0</v>
      </c>
      <c r="F9" s="4">
        <f>'[1]08.08.-14.08.2020'!E4</f>
        <v>0</v>
      </c>
    </row>
    <row r="10" spans="1:6" x14ac:dyDescent="0.25">
      <c r="A10" s="18">
        <v>44052</v>
      </c>
      <c r="B10" s="17">
        <v>44062</v>
      </c>
      <c r="C10" s="3">
        <f>'[1]08.08.-14.08.2020'!B5</f>
        <v>8628</v>
      </c>
      <c r="D10" s="4">
        <f>'[1]08.08.-14.08.2020'!C5</f>
        <v>6122706.5499999998</v>
      </c>
      <c r="E10" s="4">
        <f>'[1]08.08.-14.08.2020'!D5</f>
        <v>0</v>
      </c>
      <c r="F10" s="4">
        <f>'[1]08.08.-14.08.2020'!E5</f>
        <v>0</v>
      </c>
    </row>
    <row r="11" spans="1:6" x14ac:dyDescent="0.25">
      <c r="A11" s="18">
        <v>44053</v>
      </c>
      <c r="B11" s="17">
        <v>44062</v>
      </c>
      <c r="C11" s="3">
        <f>'[1]08.08.-14.08.2020'!B6</f>
        <v>11404</v>
      </c>
      <c r="D11" s="4">
        <f>'[1]08.08.-14.08.2020'!C6</f>
        <v>8124166.04</v>
      </c>
      <c r="E11" s="4">
        <f>'[1]08.08.-14.08.2020'!D6</f>
        <v>0</v>
      </c>
      <c r="F11" s="4">
        <f>'[1]08.08.-14.08.2020'!E6</f>
        <v>0</v>
      </c>
    </row>
    <row r="12" spans="1:6" x14ac:dyDescent="0.25">
      <c r="A12" s="18">
        <v>44054</v>
      </c>
      <c r="B12" s="17">
        <v>44062</v>
      </c>
      <c r="C12" s="3">
        <f>'[1]08.08.-14.08.2020'!B7</f>
        <v>8789</v>
      </c>
      <c r="D12" s="4">
        <f>'[1]08.08.-14.08.2020'!C7</f>
        <v>6031823.6600000001</v>
      </c>
      <c r="E12" s="4">
        <f>'[1]08.08.-14.08.2020'!D7</f>
        <v>0</v>
      </c>
      <c r="F12" s="4">
        <f>'[1]08.08.-14.08.2020'!E7</f>
        <v>0</v>
      </c>
    </row>
    <row r="13" spans="1:6" x14ac:dyDescent="0.25">
      <c r="A13" s="18">
        <v>44055</v>
      </c>
      <c r="B13" s="17">
        <v>44062</v>
      </c>
      <c r="C13" s="3">
        <f>'[1]08.08.-14.08.2020'!B8</f>
        <v>8201</v>
      </c>
      <c r="D13" s="4">
        <f>'[1]08.08.-14.08.2020'!C8</f>
        <v>5490382.6200000001</v>
      </c>
      <c r="E13" s="4">
        <f>'[1]08.08.-14.08.2020'!D8</f>
        <v>43379.47</v>
      </c>
      <c r="F13" s="4">
        <f>'[1]08.08.-14.08.2020'!E8</f>
        <v>0</v>
      </c>
    </row>
    <row r="14" spans="1:6" x14ac:dyDescent="0.25">
      <c r="A14" s="18">
        <v>44056</v>
      </c>
      <c r="B14" s="17">
        <v>44062</v>
      </c>
      <c r="C14" s="3">
        <f>'[1]08.08.-14.08.2020'!B9</f>
        <v>6210</v>
      </c>
      <c r="D14" s="4">
        <f>'[1]08.08.-14.08.2020'!C9</f>
        <v>4109636.56</v>
      </c>
      <c r="E14" s="4">
        <f>'[1]08.08.-14.08.2020'!D9</f>
        <v>0</v>
      </c>
      <c r="F14" s="4">
        <f>'[1]08.08.-14.08.2020'!E9</f>
        <v>0</v>
      </c>
    </row>
    <row r="15" spans="1:6" x14ac:dyDescent="0.25">
      <c r="A15" s="18">
        <v>44057</v>
      </c>
      <c r="B15" s="17">
        <v>44062</v>
      </c>
      <c r="C15" s="3">
        <f>'[1]08.08.-14.08.2020'!B10</f>
        <v>11534</v>
      </c>
      <c r="D15" s="4">
        <f>'[1]08.08.-14.08.2020'!C10</f>
        <v>7615051.4800000004</v>
      </c>
      <c r="E15" s="4">
        <f>'[1]08.08.-14.08.2020'!D10</f>
        <v>0</v>
      </c>
      <c r="F15" s="4">
        <f>'[1]08.08.-14.08.2020'!E10</f>
        <v>3500</v>
      </c>
    </row>
    <row r="16" spans="1:6" x14ac:dyDescent="0.25">
      <c r="A16" s="18">
        <v>44058</v>
      </c>
      <c r="B16" s="17">
        <v>44069</v>
      </c>
      <c r="C16" s="3">
        <f>'[1]15.08.-21.08.08.2020'!B4</f>
        <v>12006</v>
      </c>
      <c r="D16" s="4">
        <f>'[1]15.08.-21.08.08.2020'!C4</f>
        <v>8244723.8099999996</v>
      </c>
      <c r="E16" s="4">
        <f>'[1]15.08.-21.08.08.2020'!D4</f>
        <v>0</v>
      </c>
      <c r="F16" s="4">
        <f>'[1]15.08.-21.08.08.2020'!E4</f>
        <v>0</v>
      </c>
    </row>
    <row r="17" spans="1:6" x14ac:dyDescent="0.25">
      <c r="A17" s="18">
        <v>44059</v>
      </c>
      <c r="B17" s="17">
        <v>44069</v>
      </c>
      <c r="C17" s="3">
        <f>'[1]15.08.-21.08.08.2020'!B5</f>
        <v>11229</v>
      </c>
      <c r="D17" s="4">
        <f>'[1]15.08.-21.08.08.2020'!C5</f>
        <v>7773168.1299999999</v>
      </c>
      <c r="E17" s="4">
        <f>'[1]15.08.-21.08.08.2020'!D5</f>
        <v>0</v>
      </c>
      <c r="F17" s="4">
        <f>'[1]15.08.-21.08.08.2020'!E5</f>
        <v>0</v>
      </c>
    </row>
    <row r="18" spans="1:6" x14ac:dyDescent="0.25">
      <c r="A18" s="18">
        <v>44060</v>
      </c>
      <c r="B18" s="17">
        <v>44069</v>
      </c>
      <c r="C18" s="3">
        <f>'[1]15.08.-21.08.08.2020'!B6</f>
        <v>13867</v>
      </c>
      <c r="D18" s="4">
        <f>'[1]15.08.-21.08.08.2020'!C6</f>
        <v>9886367.9900000002</v>
      </c>
      <c r="E18" s="4">
        <f>'[1]15.08.-21.08.08.2020'!D6</f>
        <v>0</v>
      </c>
      <c r="F18" s="4">
        <f>'[1]15.08.-21.08.08.2020'!E6</f>
        <v>0</v>
      </c>
    </row>
    <row r="19" spans="1:6" x14ac:dyDescent="0.25">
      <c r="A19" s="18">
        <v>44061</v>
      </c>
      <c r="B19" s="17">
        <v>44069</v>
      </c>
      <c r="C19" s="3">
        <f>'[1]15.08.-21.08.08.2020'!B7</f>
        <v>9899</v>
      </c>
      <c r="D19" s="4">
        <f>'[1]15.08.-21.08.08.2020'!C7</f>
        <v>6899182.7599999998</v>
      </c>
      <c r="E19" s="4">
        <f>'[1]15.08.-21.08.08.2020'!D7</f>
        <v>0</v>
      </c>
      <c r="F19" s="4">
        <f>'[1]15.08.-21.08.08.2020'!E7</f>
        <v>0</v>
      </c>
    </row>
    <row r="20" spans="1:6" x14ac:dyDescent="0.25">
      <c r="A20" s="18">
        <v>44062</v>
      </c>
      <c r="B20" s="17">
        <v>44069</v>
      </c>
      <c r="C20" s="3">
        <f>'[1]15.08.-21.08.08.2020'!B8</f>
        <v>8911</v>
      </c>
      <c r="D20" s="4">
        <f>'[1]15.08.-21.08.08.2020'!C8</f>
        <v>6058936.3200000003</v>
      </c>
      <c r="E20" s="4">
        <f>'[1]15.08.-21.08.08.2020'!D8</f>
        <v>28665</v>
      </c>
      <c r="F20" s="4">
        <f>'[1]15.08.-21.08.08.2020'!E8</f>
        <v>0</v>
      </c>
    </row>
    <row r="21" spans="1:6" x14ac:dyDescent="0.25">
      <c r="A21" s="18">
        <v>44063</v>
      </c>
      <c r="B21" s="17">
        <v>44069</v>
      </c>
      <c r="C21" s="3">
        <f>'[1]15.08.-21.08.08.2020'!B9</f>
        <v>9336</v>
      </c>
      <c r="D21" s="4">
        <f>'[1]15.08.-21.08.08.2020'!C9</f>
        <v>6157694.9900000002</v>
      </c>
      <c r="E21" s="4">
        <f>'[1]15.08.-21.08.08.2020'!D9</f>
        <v>0</v>
      </c>
      <c r="F21" s="4">
        <f>'[1]15.08.-21.08.08.2020'!E9</f>
        <v>0</v>
      </c>
    </row>
    <row r="22" spans="1:6" x14ac:dyDescent="0.25">
      <c r="A22" s="18">
        <v>44064</v>
      </c>
      <c r="B22" s="17">
        <v>44069</v>
      </c>
      <c r="C22" s="3">
        <f>'[1]15.08.-21.08.08.2020'!B10</f>
        <v>11285</v>
      </c>
      <c r="D22" s="4">
        <f>'[1]15.08.-21.08.08.2020'!C10</f>
        <v>7314742.9299999997</v>
      </c>
      <c r="E22" s="4">
        <f>'[1]15.08.-21.08.08.2020'!D10</f>
        <v>0</v>
      </c>
      <c r="F22" s="4">
        <f>'[1]15.08.-21.08.08.2020'!E10</f>
        <v>11250</v>
      </c>
    </row>
    <row r="23" spans="1:6" x14ac:dyDescent="0.25">
      <c r="A23" s="18">
        <v>44065</v>
      </c>
      <c r="B23" s="17">
        <v>44076</v>
      </c>
      <c r="C23" s="3">
        <f>'[1]22.08.-28.08.08.2020'!B4</f>
        <v>11629</v>
      </c>
      <c r="D23" s="4">
        <f>'[1]22.08.-28.08.08.2020'!C4</f>
        <v>7838497.9400000004</v>
      </c>
      <c r="E23" s="4">
        <f>'[1]22.08.-28.08.08.2020'!D4</f>
        <v>0</v>
      </c>
      <c r="F23" s="4">
        <f>'[1]22.08.-28.08.08.2020'!E4</f>
        <v>0</v>
      </c>
    </row>
    <row r="24" spans="1:6" x14ac:dyDescent="0.25">
      <c r="A24" s="18">
        <v>44066</v>
      </c>
      <c r="B24" s="17">
        <v>44076</v>
      </c>
      <c r="C24" s="3">
        <f>'[1]22.08.-28.08.08.2020'!B5</f>
        <v>10353</v>
      </c>
      <c r="D24" s="4">
        <f>'[1]22.08.-28.08.08.2020'!C5</f>
        <v>7175838.6200000001</v>
      </c>
      <c r="E24" s="4">
        <f>'[1]22.08.-28.08.08.2020'!D5</f>
        <v>0</v>
      </c>
      <c r="F24" s="4">
        <f>'[1]22.08.-28.08.08.2020'!E5</f>
        <v>0</v>
      </c>
    </row>
    <row r="25" spans="1:6" x14ac:dyDescent="0.25">
      <c r="A25" s="18">
        <v>44067</v>
      </c>
      <c r="B25" s="17">
        <v>44076</v>
      </c>
      <c r="C25" s="3">
        <f>'[1]22.08.-28.08.08.2020'!B6</f>
        <v>10320</v>
      </c>
      <c r="D25" s="4">
        <f>'[1]22.08.-28.08.08.2020'!C6</f>
        <v>7194628.0899999999</v>
      </c>
      <c r="E25" s="4">
        <f>'[1]22.08.-28.08.08.2020'!D6</f>
        <v>0</v>
      </c>
      <c r="F25" s="4">
        <f>'[1]22.08.-28.08.08.2020'!E6</f>
        <v>0</v>
      </c>
    </row>
    <row r="26" spans="1:6" x14ac:dyDescent="0.25">
      <c r="A26" s="18">
        <v>44068</v>
      </c>
      <c r="B26" s="17">
        <v>44076</v>
      </c>
      <c r="C26" s="3">
        <f>'[1]22.08.-28.08.08.2020'!B7</f>
        <v>7314</v>
      </c>
      <c r="D26" s="4">
        <f>'[1]22.08.-28.08.08.2020'!C7</f>
        <v>4896167.93</v>
      </c>
      <c r="E26" s="4">
        <f>'[1]22.08.-28.08.08.2020'!D7</f>
        <v>0</v>
      </c>
      <c r="F26" s="4">
        <f>'[1]22.08.-28.08.08.2020'!E7</f>
        <v>0</v>
      </c>
    </row>
    <row r="27" spans="1:6" x14ac:dyDescent="0.25">
      <c r="A27" s="18">
        <v>44069</v>
      </c>
      <c r="B27" s="17">
        <v>44076</v>
      </c>
      <c r="C27" s="3">
        <f>'[1]22.08.-28.08.08.2020'!B8</f>
        <v>6865</v>
      </c>
      <c r="D27" s="4">
        <f>'[1]22.08.-28.08.08.2020'!C8</f>
        <v>4484770.95</v>
      </c>
      <c r="E27" s="4">
        <f>'[1]22.08.-28.08.08.2020'!D8</f>
        <v>34177</v>
      </c>
      <c r="F27" s="4">
        <f>'[1]22.08.-28.08.08.2020'!E8</f>
        <v>0</v>
      </c>
    </row>
    <row r="28" spans="1:6" x14ac:dyDescent="0.25">
      <c r="A28" s="18">
        <v>44070</v>
      </c>
      <c r="B28" s="17">
        <v>44076</v>
      </c>
      <c r="C28" s="3">
        <f>'[1]22.08.-28.08.08.2020'!B9</f>
        <v>6574</v>
      </c>
      <c r="D28" s="4">
        <f>'[1]22.08.-28.08.08.2020'!C9</f>
        <v>4279213.4400000004</v>
      </c>
      <c r="E28" s="4">
        <f>'[1]22.08.-28.08.08.2020'!D9</f>
        <v>0</v>
      </c>
      <c r="F28" s="4">
        <f>'[1]22.08.-28.08.08.2020'!E9</f>
        <v>0</v>
      </c>
    </row>
    <row r="29" spans="1:6" x14ac:dyDescent="0.25">
      <c r="A29" s="18">
        <v>44071</v>
      </c>
      <c r="B29" s="17">
        <v>44076</v>
      </c>
      <c r="C29" s="3">
        <f>'[1]22.08.-28.08.08.2020'!B10</f>
        <v>8453</v>
      </c>
      <c r="D29" s="4">
        <f>'[1]22.08.-28.08.08.2020'!C10</f>
        <v>5354107.47</v>
      </c>
      <c r="E29" s="4">
        <f>'[1]22.08.-28.08.08.2020'!D10</f>
        <v>0</v>
      </c>
      <c r="F29" s="4">
        <f>'[1]22.08.-28.08.08.2020'!E10</f>
        <v>2567</v>
      </c>
    </row>
    <row r="30" spans="1:6" x14ac:dyDescent="0.25">
      <c r="A30" s="18">
        <v>44072</v>
      </c>
      <c r="B30" s="17">
        <v>44083</v>
      </c>
      <c r="C30" s="3">
        <f>'[1]29.08.-04.09.2020'!B4</f>
        <v>6545</v>
      </c>
      <c r="D30" s="4">
        <f>'[1]29.08.-04.09.2020'!C4</f>
        <v>3867579.49</v>
      </c>
      <c r="E30" s="4">
        <f>'[1]29.08.-04.09.2020'!D4</f>
        <v>0</v>
      </c>
      <c r="F30" s="4">
        <f>'[1]29.08.-04.09.2020'!E4</f>
        <v>0</v>
      </c>
    </row>
    <row r="31" spans="1:6" x14ac:dyDescent="0.25">
      <c r="A31" s="18">
        <v>44073</v>
      </c>
      <c r="B31" s="17">
        <v>44083</v>
      </c>
      <c r="C31" s="3">
        <f>'[1]29.08.-04.09.2020'!B5</f>
        <v>5126</v>
      </c>
      <c r="D31" s="4">
        <f>'[1]29.08.-04.09.2020'!C5</f>
        <v>3073983.34</v>
      </c>
      <c r="E31" s="4">
        <f>'[1]29.08.-04.09.2020'!D5</f>
        <v>0</v>
      </c>
      <c r="F31" s="4">
        <f>'[1]29.08.-04.09.2020'!E5</f>
        <v>0</v>
      </c>
    </row>
    <row r="32" spans="1:6" x14ac:dyDescent="0.25">
      <c r="A32" s="18">
        <v>44074</v>
      </c>
      <c r="B32" s="17">
        <v>44083</v>
      </c>
      <c r="C32" s="3">
        <f>'[1]29.08.-04.09.2020'!B6</f>
        <v>3435</v>
      </c>
      <c r="D32" s="4">
        <f>'[1]29.08.-04.09.2020'!C6</f>
        <v>2237678.2200000002</v>
      </c>
      <c r="E32" s="4">
        <f>'[1]29.08.-04.09.2020'!D6</f>
        <v>0</v>
      </c>
      <c r="F32" s="4">
        <f>'[1]29.08.-04.09.2020'!E6</f>
        <v>0</v>
      </c>
    </row>
    <row r="33" spans="1:6" x14ac:dyDescent="0.25">
      <c r="A33" s="18">
        <v>44075</v>
      </c>
      <c r="B33" s="17">
        <v>44083</v>
      </c>
      <c r="C33" s="3">
        <f>'[1]29.08.-04.09.2020'!B7</f>
        <v>2009</v>
      </c>
      <c r="D33" s="4">
        <f>'[1]29.08.-04.09.2020'!C7</f>
        <v>1297759.1499999999</v>
      </c>
      <c r="E33" s="4">
        <f>'[1]29.08.-04.09.2020'!D7</f>
        <v>0</v>
      </c>
      <c r="F33" s="4">
        <f>'[1]29.08.-04.09.2020'!E7</f>
        <v>1440</v>
      </c>
    </row>
    <row r="34" spans="1:6" x14ac:dyDescent="0.25">
      <c r="A34" s="18">
        <v>44076</v>
      </c>
      <c r="B34" s="17">
        <v>44083</v>
      </c>
      <c r="C34" s="3">
        <f>'[1]29.08.-04.09.2020'!B8</f>
        <v>1865</v>
      </c>
      <c r="D34" s="4">
        <f>'[1]29.08.-04.09.2020'!C8</f>
        <v>1139465.2</v>
      </c>
      <c r="E34" s="4">
        <f>'[1]29.08.-04.09.2020'!D8</f>
        <v>58565</v>
      </c>
      <c r="F34" s="4">
        <f>'[1]29.08.-04.09.2020'!E8</f>
        <v>0</v>
      </c>
    </row>
    <row r="35" spans="1:6" x14ac:dyDescent="0.25">
      <c r="A35" s="18">
        <v>44077</v>
      </c>
      <c r="B35" s="17">
        <v>44083</v>
      </c>
      <c r="C35" s="3">
        <f>'[1]29.08.-04.09.2020'!B9</f>
        <v>2096</v>
      </c>
      <c r="D35" s="4">
        <f>'[1]29.08.-04.09.2020'!C9</f>
        <v>1330752.56</v>
      </c>
      <c r="E35" s="4">
        <f>'[1]29.08.-04.09.2020'!D9</f>
        <v>0</v>
      </c>
      <c r="F35" s="4">
        <f>'[1]29.08.-04.09.2020'!E9</f>
        <v>0</v>
      </c>
    </row>
    <row r="36" spans="1:6" x14ac:dyDescent="0.25">
      <c r="A36" s="18">
        <v>44078</v>
      </c>
      <c r="B36" s="17">
        <v>44083</v>
      </c>
      <c r="C36" s="3">
        <f>'[1]29.08.-04.09.2020'!B10</f>
        <v>3542</v>
      </c>
      <c r="D36" s="4">
        <f>'[1]29.08.-04.09.2020'!C10</f>
        <v>2141900.77</v>
      </c>
      <c r="E36" s="4">
        <f>'[1]29.08.-04.09.2020'!D10</f>
        <v>0</v>
      </c>
      <c r="F36" s="4">
        <f>'[1]29.08.-04.09.2020'!E10</f>
        <v>300</v>
      </c>
    </row>
    <row r="37" spans="1:6" x14ac:dyDescent="0.25">
      <c r="A37" s="18">
        <v>44079</v>
      </c>
      <c r="B37" s="17">
        <v>44090</v>
      </c>
      <c r="C37" s="3">
        <f>'[1]05.09.-11.09.2020'!B4</f>
        <v>3432</v>
      </c>
      <c r="D37" s="4">
        <f>'[1]05.09.-11.09.2020'!C4</f>
        <v>1883984.27</v>
      </c>
      <c r="E37" s="4">
        <f>'[1]05.09.-11.09.2020'!D4</f>
        <v>0</v>
      </c>
      <c r="F37" s="4">
        <f>'[1]05.09.-11.09.2020'!E4</f>
        <v>0</v>
      </c>
    </row>
    <row r="38" spans="1:6" x14ac:dyDescent="0.25">
      <c r="A38" s="18">
        <v>44080</v>
      </c>
      <c r="B38" s="17">
        <v>44090</v>
      </c>
      <c r="C38" s="3">
        <f>'[1]05.09.-11.09.2020'!B5</f>
        <v>3003</v>
      </c>
      <c r="D38" s="4">
        <f>'[1]05.09.-11.09.2020'!C5</f>
        <v>1799719.02</v>
      </c>
      <c r="E38" s="4">
        <f>'[1]05.09.-11.09.2020'!D5</f>
        <v>0</v>
      </c>
      <c r="F38" s="4">
        <f>'[1]05.09.-11.09.2020'!E5</f>
        <v>0</v>
      </c>
    </row>
    <row r="39" spans="1:6" x14ac:dyDescent="0.25">
      <c r="A39" s="18">
        <v>44081</v>
      </c>
      <c r="B39" s="17">
        <v>44090</v>
      </c>
      <c r="C39" s="3">
        <f>'[1]05.09.-11.09.2020'!B6</f>
        <v>2501</v>
      </c>
      <c r="D39" s="4">
        <f>'[1]05.09.-11.09.2020'!C6</f>
        <v>1588927.81</v>
      </c>
      <c r="E39" s="4">
        <f>'[1]05.09.-11.09.2020'!D6</f>
        <v>0</v>
      </c>
      <c r="F39" s="4">
        <f>'[1]05.09.-11.09.2020'!E6</f>
        <v>0</v>
      </c>
    </row>
    <row r="40" spans="1:6" x14ac:dyDescent="0.25">
      <c r="A40" s="18">
        <v>44082</v>
      </c>
      <c r="B40" s="17">
        <v>44090</v>
      </c>
      <c r="C40" s="3">
        <f>'[1]05.09.-11.09.2020'!B7</f>
        <v>1579</v>
      </c>
      <c r="D40" s="4">
        <f>'[1]05.09.-11.09.2020'!C7</f>
        <v>976806.17</v>
      </c>
      <c r="E40" s="4">
        <f>'[1]05.09.-11.09.2020'!D7</f>
        <v>0</v>
      </c>
      <c r="F40" s="4">
        <f>'[1]05.09.-11.09.2020'!E7</f>
        <v>0</v>
      </c>
    </row>
    <row r="41" spans="1:6" x14ac:dyDescent="0.25">
      <c r="A41" s="18">
        <v>44083</v>
      </c>
      <c r="B41" s="17">
        <v>44090</v>
      </c>
      <c r="C41" s="3">
        <f>'[1]05.09.-11.09.2020'!B8</f>
        <v>1801</v>
      </c>
      <c r="D41" s="4">
        <f>'[1]05.09.-11.09.2020'!C8</f>
        <v>1129770.46</v>
      </c>
      <c r="E41" s="4">
        <f>'[1]05.09.-11.09.2020'!D8</f>
        <v>3000</v>
      </c>
      <c r="F41" s="4">
        <f>'[1]05.09.-11.09.2020'!E8</f>
        <v>0</v>
      </c>
    </row>
    <row r="42" spans="1:6" x14ac:dyDescent="0.25">
      <c r="A42" s="18">
        <v>44084</v>
      </c>
      <c r="B42" s="17">
        <v>44090</v>
      </c>
      <c r="C42" s="3">
        <f>'[1]05.09.-11.09.2020'!B9</f>
        <v>2354</v>
      </c>
      <c r="D42" s="4">
        <f>'[1]05.09.-11.09.2020'!C9</f>
        <v>1453750.88</v>
      </c>
      <c r="E42" s="4">
        <f>'[1]05.09.-11.09.2020'!D9</f>
        <v>0</v>
      </c>
      <c r="F42" s="4">
        <f>'[1]05.09.-11.09.2020'!E9</f>
        <v>0</v>
      </c>
    </row>
    <row r="43" spans="1:6" x14ac:dyDescent="0.25">
      <c r="A43" s="18">
        <v>44085</v>
      </c>
      <c r="B43" s="17">
        <v>44090</v>
      </c>
      <c r="C43" s="3">
        <f>'[1]05.09.-11.09.2020'!B10</f>
        <v>4690</v>
      </c>
      <c r="D43" s="4">
        <f>'[1]05.09.-11.09.2020'!C10</f>
        <v>2792433.49</v>
      </c>
      <c r="E43" s="4">
        <f>'[1]05.09.-11.09.2020'!D10</f>
        <v>0</v>
      </c>
      <c r="F43" s="4">
        <f>'[1]05.09.-11.09.2020'!E10</f>
        <v>0</v>
      </c>
    </row>
    <row r="44" spans="1:6" x14ac:dyDescent="0.25">
      <c r="A44" s="18">
        <v>44086</v>
      </c>
      <c r="B44" s="17">
        <v>44097</v>
      </c>
      <c r="C44" s="3">
        <f>'[1]12.09.-18.09.2020'!B4</f>
        <v>4518</v>
      </c>
      <c r="D44" s="4">
        <f>'[1]12.09.-18.09.2020'!C4</f>
        <v>2325474.87</v>
      </c>
      <c r="E44" s="4">
        <f>'[1]12.09.-18.09.2020'!D4</f>
        <v>0</v>
      </c>
      <c r="F44" s="4">
        <f>'[1]12.09.-18.09.2020'!E4</f>
        <v>0</v>
      </c>
    </row>
    <row r="45" spans="1:6" x14ac:dyDescent="0.25">
      <c r="A45" s="18">
        <v>44087</v>
      </c>
      <c r="B45" s="17">
        <v>44097</v>
      </c>
      <c r="C45" s="3">
        <f>'[1]12.09.-18.09.2020'!B5</f>
        <v>4166</v>
      </c>
      <c r="D45" s="4">
        <f>'[1]12.09.-18.09.2020'!C5</f>
        <v>2305318.4300000002</v>
      </c>
      <c r="E45" s="4">
        <f>'[1]12.09.-18.09.2020'!D5</f>
        <v>0</v>
      </c>
      <c r="F45" s="4">
        <f>'[1]12.09.-18.09.2020'!E5</f>
        <v>0</v>
      </c>
    </row>
    <row r="46" spans="1:6" x14ac:dyDescent="0.25">
      <c r="A46" s="18">
        <v>44088</v>
      </c>
      <c r="B46" s="17">
        <v>44097</v>
      </c>
      <c r="C46" s="3">
        <f>'[1]12.09.-18.09.2020'!B6</f>
        <v>2576</v>
      </c>
      <c r="D46" s="4">
        <f>'[1]12.09.-18.09.2020'!C6</f>
        <v>1575989.63</v>
      </c>
      <c r="E46" s="4">
        <f>'[1]12.09.-18.09.2020'!D6</f>
        <v>0</v>
      </c>
      <c r="F46" s="4">
        <f>'[1]12.09.-18.09.2020'!E6</f>
        <v>0</v>
      </c>
    </row>
    <row r="47" spans="1:6" x14ac:dyDescent="0.25">
      <c r="A47" s="18">
        <v>44089</v>
      </c>
      <c r="B47" s="17">
        <v>44097</v>
      </c>
      <c r="C47" s="3">
        <f>'[1]12.09.-18.09.2020'!B7</f>
        <v>2051</v>
      </c>
      <c r="D47" s="4">
        <f>'[1]12.09.-18.09.2020'!C7</f>
        <v>1217963.8400000001</v>
      </c>
      <c r="E47" s="4">
        <f>'[1]12.09.-18.09.2020'!D7</f>
        <v>0</v>
      </c>
      <c r="F47" s="4">
        <f>'[1]12.09.-18.09.2020'!E7</f>
        <v>0</v>
      </c>
    </row>
    <row r="48" spans="1:6" x14ac:dyDescent="0.25">
      <c r="A48" s="18">
        <v>44090</v>
      </c>
      <c r="B48" s="17">
        <v>44097</v>
      </c>
      <c r="C48" s="3">
        <f>'[1]12.09.-18.09.2020'!B8</f>
        <v>1944</v>
      </c>
      <c r="D48" s="4">
        <f>'[1]12.09.-18.09.2020'!C8</f>
        <v>1179543.67</v>
      </c>
      <c r="E48" s="4">
        <f>'[1]12.09.-18.09.2020'!D8</f>
        <v>500</v>
      </c>
      <c r="F48" s="4">
        <f>'[1]12.09.-18.09.2020'!E8</f>
        <v>0</v>
      </c>
    </row>
    <row r="49" spans="1:6" x14ac:dyDescent="0.25">
      <c r="A49" s="18">
        <v>44091</v>
      </c>
      <c r="B49" s="17">
        <v>44097</v>
      </c>
      <c r="C49" s="3">
        <f>'[1]12.09.-18.09.2020'!B9</f>
        <v>2291</v>
      </c>
      <c r="D49" s="4">
        <f>'[1]12.09.-18.09.2020'!C9</f>
        <v>1397617.4</v>
      </c>
      <c r="E49" s="4">
        <f>'[1]12.09.-18.09.2020'!D9</f>
        <v>0</v>
      </c>
      <c r="F49" s="4">
        <f>'[1]12.09.-18.09.2020'!E9</f>
        <v>0</v>
      </c>
    </row>
    <row r="50" spans="1:6" x14ac:dyDescent="0.25">
      <c r="A50" s="18">
        <v>44092</v>
      </c>
      <c r="B50" s="17">
        <v>44097</v>
      </c>
      <c r="C50" s="3">
        <f>'[1]12.09.-18.09.2020'!B10</f>
        <v>4162</v>
      </c>
      <c r="D50" s="4">
        <f>'[1]12.09.-18.09.2020'!C10</f>
        <v>2527615.34</v>
      </c>
      <c r="E50" s="4">
        <f>'[1]12.09.-18.09.2020'!D10</f>
        <v>0</v>
      </c>
      <c r="F50" s="4">
        <f>'[1]12.09.-18.09.2020'!E10</f>
        <v>0</v>
      </c>
    </row>
    <row r="51" spans="1:6" x14ac:dyDescent="0.25">
      <c r="A51" s="18">
        <v>44093</v>
      </c>
      <c r="B51" s="17">
        <v>44104</v>
      </c>
      <c r="C51" s="3">
        <f>'[1]19.09-25.09.2020'!B4</f>
        <v>3622</v>
      </c>
      <c r="D51" s="4">
        <f>'[1]19.09-25.09.2020'!C4</f>
        <v>1893251.66</v>
      </c>
      <c r="E51" s="4">
        <f>'[1]19.09-25.09.2020'!D4</f>
        <v>0</v>
      </c>
      <c r="F51" s="4">
        <f>'[1]19.09-25.09.2020'!E4</f>
        <v>0</v>
      </c>
    </row>
    <row r="52" spans="1:6" x14ac:dyDescent="0.25">
      <c r="A52" s="18">
        <v>44094</v>
      </c>
      <c r="B52" s="17">
        <v>44104</v>
      </c>
      <c r="C52" s="3">
        <f>'[1]19.09-25.09.2020'!B5</f>
        <v>3294</v>
      </c>
      <c r="D52" s="4">
        <f>'[1]19.09-25.09.2020'!C5</f>
        <v>1805692.62</v>
      </c>
      <c r="E52" s="4">
        <f>'[1]19.09-25.09.2020'!D5</f>
        <v>0</v>
      </c>
      <c r="F52" s="4">
        <f>'[1]19.09-25.09.2020'!E5</f>
        <v>0</v>
      </c>
    </row>
    <row r="53" spans="1:6" x14ac:dyDescent="0.25">
      <c r="A53" s="18">
        <v>44095</v>
      </c>
      <c r="B53" s="17">
        <v>44104</v>
      </c>
      <c r="C53" s="3">
        <f>'[1]19.09-25.09.2020'!B6</f>
        <v>1961</v>
      </c>
      <c r="D53" s="4">
        <f>'[1]19.09-25.09.2020'!C6</f>
        <v>1238813.25</v>
      </c>
      <c r="E53" s="4">
        <f>'[1]19.09-25.09.2020'!D6</f>
        <v>0</v>
      </c>
      <c r="F53" s="4">
        <f>'[1]19.09-25.09.2020'!E6</f>
        <v>500</v>
      </c>
    </row>
    <row r="54" spans="1:6" x14ac:dyDescent="0.25">
      <c r="A54" s="18">
        <v>44096</v>
      </c>
      <c r="B54" s="17">
        <v>44104</v>
      </c>
      <c r="C54" s="3">
        <f>'[1]19.09-25.09.2020'!B7</f>
        <v>1453</v>
      </c>
      <c r="D54" s="4">
        <f>'[1]19.09-25.09.2020'!C7</f>
        <v>868978.38</v>
      </c>
      <c r="E54" s="4">
        <f>'[1]19.09-25.09.2020'!D7</f>
        <v>0</v>
      </c>
      <c r="F54" s="4">
        <f>'[1]19.09-25.09.2020'!E7</f>
        <v>0</v>
      </c>
    </row>
    <row r="55" spans="1:6" x14ac:dyDescent="0.25">
      <c r="A55" s="18">
        <v>44097</v>
      </c>
      <c r="B55" s="17">
        <v>44104</v>
      </c>
      <c r="C55" s="3">
        <f>'[1]19.09-25.09.2020'!B8</f>
        <v>1338</v>
      </c>
      <c r="D55" s="4">
        <f>'[1]19.09-25.09.2020'!C8</f>
        <v>815478.81</v>
      </c>
      <c r="E55" s="4">
        <f>'[1]19.09-25.09.2020'!D8</f>
        <v>687</v>
      </c>
      <c r="F55" s="4">
        <f>'[1]19.09-25.09.2020'!E8</f>
        <v>0</v>
      </c>
    </row>
    <row r="56" spans="1:6" x14ac:dyDescent="0.25">
      <c r="A56" s="18">
        <v>44098</v>
      </c>
      <c r="B56" s="17">
        <v>44104</v>
      </c>
      <c r="C56" s="3">
        <f>'[1]19.09-25.09.2020'!B9</f>
        <v>1663</v>
      </c>
      <c r="D56" s="4">
        <f>'[1]19.09-25.09.2020'!C9</f>
        <v>1039370.89</v>
      </c>
      <c r="E56" s="4">
        <f>'[1]19.09-25.09.2020'!D9</f>
        <v>0</v>
      </c>
      <c r="F56" s="4">
        <f>'[1]19.09-25.09.2020'!E9</f>
        <v>0</v>
      </c>
    </row>
    <row r="57" spans="1:6" x14ac:dyDescent="0.25">
      <c r="A57" s="18">
        <v>44099</v>
      </c>
      <c r="B57" s="17">
        <v>44104</v>
      </c>
      <c r="C57" s="3">
        <f>'[1]19.09-25.09.2020'!B10</f>
        <v>2991</v>
      </c>
      <c r="D57" s="4">
        <f>'[1]19.09-25.09.2020'!C10</f>
        <v>1851887.74</v>
      </c>
      <c r="E57" s="4">
        <f>'[1]19.09-25.09.2020'!D10</f>
        <v>0</v>
      </c>
      <c r="F57" s="4">
        <f>'[1]19.09-25.09.2020'!E10</f>
        <v>0</v>
      </c>
    </row>
    <row r="58" spans="1:6" x14ac:dyDescent="0.25">
      <c r="A58" s="18">
        <v>44100</v>
      </c>
      <c r="B58" s="17">
        <v>44111</v>
      </c>
      <c r="C58" s="3">
        <f>'[1]26.09-02.10.2020'!B4</f>
        <v>2128</v>
      </c>
      <c r="D58" s="4">
        <f>'[1]26.09-02.10.2020'!C4</f>
        <v>1149561.56</v>
      </c>
      <c r="E58" s="4">
        <f>'[1]26.09-02.10.2020'!D4</f>
        <v>0</v>
      </c>
      <c r="F58" s="4">
        <f>'[1]26.09-02.10.2020'!E4</f>
        <v>0</v>
      </c>
    </row>
    <row r="59" spans="1:6" x14ac:dyDescent="0.25">
      <c r="A59" s="18">
        <v>44101</v>
      </c>
      <c r="B59" s="17">
        <v>44111</v>
      </c>
      <c r="C59" s="3">
        <f>'[1]26.09-02.10.2020'!B5</f>
        <v>1921</v>
      </c>
      <c r="D59" s="4">
        <f>'[1]26.09-02.10.2020'!C5</f>
        <v>1159960.8400000001</v>
      </c>
      <c r="E59" s="4">
        <f>'[1]26.09-02.10.2020'!D5</f>
        <v>0</v>
      </c>
      <c r="F59" s="4">
        <f>'[1]26.09-02.10.2020'!E5</f>
        <v>0</v>
      </c>
    </row>
    <row r="60" spans="1:6" x14ac:dyDescent="0.25">
      <c r="A60" s="18">
        <v>44102</v>
      </c>
      <c r="B60" s="17">
        <v>44111</v>
      </c>
      <c r="C60" s="3">
        <f>'[1]26.09-02.10.2020'!B6</f>
        <v>1246</v>
      </c>
      <c r="D60" s="4">
        <f>'[1]26.09-02.10.2020'!C6</f>
        <v>749512.77</v>
      </c>
      <c r="E60" s="4">
        <f>'[1]26.09-02.10.2020'!D6</f>
        <v>0</v>
      </c>
      <c r="F60" s="4">
        <f>'[1]26.09-02.10.2020'!E6</f>
        <v>0</v>
      </c>
    </row>
    <row r="61" spans="1:6" x14ac:dyDescent="0.25">
      <c r="A61" s="18">
        <v>44103</v>
      </c>
      <c r="B61" s="17">
        <v>44111</v>
      </c>
      <c r="C61" s="3">
        <f>'[1]26.09-02.10.2020'!B7</f>
        <v>883</v>
      </c>
      <c r="D61" s="4">
        <f>'[1]26.09-02.10.2020'!C7</f>
        <v>524780.26</v>
      </c>
      <c r="E61" s="4">
        <f>'[1]26.09-02.10.2020'!D7</f>
        <v>0</v>
      </c>
      <c r="F61" s="4">
        <f>'[1]26.09-02.10.2020'!E7</f>
        <v>0</v>
      </c>
    </row>
    <row r="62" spans="1:6" x14ac:dyDescent="0.25">
      <c r="A62" s="18">
        <v>44104</v>
      </c>
      <c r="B62" s="17">
        <v>44111</v>
      </c>
      <c r="C62" s="3">
        <f>'[1]26.09-02.10.2020'!B8</f>
        <v>952</v>
      </c>
      <c r="D62" s="4">
        <f>'[1]26.09-02.10.2020'!C8</f>
        <v>579331.18000000005</v>
      </c>
      <c r="E62" s="4">
        <f>'[1]26.09-02.10.2020'!D8</f>
        <v>940</v>
      </c>
      <c r="F62" s="4">
        <f>'[1]26.09-02.10.2020'!E8</f>
        <v>0</v>
      </c>
    </row>
    <row r="63" spans="1:6" x14ac:dyDescent="0.25">
      <c r="A63" s="18">
        <v>44105</v>
      </c>
      <c r="B63" s="17">
        <v>44111</v>
      </c>
      <c r="C63" s="3">
        <f>'[1]26.09-02.10.2020'!B9</f>
        <v>1436</v>
      </c>
      <c r="D63" s="4">
        <f>'[1]26.09-02.10.2020'!C9</f>
        <v>880839.44</v>
      </c>
      <c r="E63" s="4">
        <f>'[1]26.09-02.10.2020'!D9</f>
        <v>0</v>
      </c>
      <c r="F63" s="4">
        <f>'[1]26.09-02.10.2020'!E9</f>
        <v>0</v>
      </c>
    </row>
    <row r="64" spans="1:6" x14ac:dyDescent="0.25">
      <c r="A64" s="18">
        <v>44106</v>
      </c>
      <c r="B64" s="17">
        <v>44111</v>
      </c>
      <c r="C64" s="3">
        <f>'[1]26.09-02.10.2020'!B10</f>
        <v>3049</v>
      </c>
      <c r="D64" s="4">
        <f>'[1]26.09-02.10.2020'!C10</f>
        <v>1872975.01</v>
      </c>
      <c r="E64" s="4">
        <f>'[1]26.09-02.10.2020'!D10</f>
        <v>0</v>
      </c>
      <c r="F64" s="4">
        <f>'[1]26.09-02.10.2020'!E10</f>
        <v>0</v>
      </c>
    </row>
    <row r="65" spans="1:6" x14ac:dyDescent="0.25">
      <c r="A65" s="18">
        <v>44107</v>
      </c>
      <c r="B65" s="17">
        <v>44118</v>
      </c>
      <c r="C65" s="19">
        <f>'[1]03.10-09.10.2020'!B4</f>
        <v>2199</v>
      </c>
      <c r="D65" s="20">
        <f>'[1]03.10-09.10.2020'!C4</f>
        <v>1142639.5900000001</v>
      </c>
      <c r="E65" s="20">
        <f>'[1]03.10-09.10.2020'!D4</f>
        <v>0</v>
      </c>
      <c r="F65" s="20">
        <f>'[1]03.10-09.10.2020'!E4</f>
        <v>0</v>
      </c>
    </row>
    <row r="66" spans="1:6" x14ac:dyDescent="0.25">
      <c r="A66" s="18">
        <v>44108</v>
      </c>
      <c r="B66" s="17">
        <v>44118</v>
      </c>
      <c r="C66" s="19">
        <f>'[1]03.10-09.10.2020'!B5</f>
        <v>2322</v>
      </c>
      <c r="D66" s="20">
        <f>'[1]03.10-09.10.2020'!C5</f>
        <v>1299086.3600000001</v>
      </c>
      <c r="E66" s="20">
        <f>'[1]03.10-09.10.2020'!D5</f>
        <v>0</v>
      </c>
      <c r="F66" s="20">
        <f>'[1]03.10-09.10.2020'!E5</f>
        <v>0</v>
      </c>
    </row>
    <row r="67" spans="1:6" x14ac:dyDescent="0.25">
      <c r="A67" s="18">
        <v>44109</v>
      </c>
      <c r="B67" s="17">
        <v>44118</v>
      </c>
      <c r="C67" s="19">
        <f>'[1]03.10-09.10.2020'!B6</f>
        <v>1208</v>
      </c>
      <c r="D67" s="20">
        <f>'[1]03.10-09.10.2020'!C6</f>
        <v>717232.62</v>
      </c>
      <c r="E67" s="20">
        <f>'[1]03.10-09.10.2020'!D6</f>
        <v>0</v>
      </c>
      <c r="F67" s="20">
        <f>'[1]03.10-09.10.2020'!E6</f>
        <v>0</v>
      </c>
    </row>
    <row r="68" spans="1:6" x14ac:dyDescent="0.25">
      <c r="A68" s="18">
        <v>44110</v>
      </c>
      <c r="B68" s="17">
        <v>44118</v>
      </c>
      <c r="C68" s="19">
        <f>'[1]03.10-09.10.2020'!B7</f>
        <v>872</v>
      </c>
      <c r="D68" s="20">
        <f>'[1]03.10-09.10.2020'!C7</f>
        <v>534406.80000000005</v>
      </c>
      <c r="E68" s="20">
        <f>'[1]03.10-09.10.2020'!D7</f>
        <v>0</v>
      </c>
      <c r="F68" s="20">
        <f>'[1]03.10-09.10.2020'!E7</f>
        <v>0</v>
      </c>
    </row>
    <row r="69" spans="1:6" x14ac:dyDescent="0.25">
      <c r="A69" s="18">
        <v>44111</v>
      </c>
      <c r="B69" s="17">
        <v>44118</v>
      </c>
      <c r="C69" s="19">
        <f>'[1]03.10-09.10.2020'!B8</f>
        <v>0</v>
      </c>
      <c r="D69" s="20">
        <f>'[1]03.10-09.10.2020'!C8</f>
        <v>0</v>
      </c>
      <c r="E69" s="20">
        <f>'[1]03.10-09.10.2020'!D8</f>
        <v>0</v>
      </c>
      <c r="F69" s="20">
        <f>'[1]03.10-09.10.2020'!E8</f>
        <v>0</v>
      </c>
    </row>
    <row r="70" spans="1:6" x14ac:dyDescent="0.25">
      <c r="A70" s="18">
        <v>44112</v>
      </c>
      <c r="B70" s="17">
        <v>44118</v>
      </c>
      <c r="C70" s="19">
        <f>'[1]03.10-09.10.2020'!B9</f>
        <v>0</v>
      </c>
      <c r="D70" s="20">
        <f>'[1]03.10-09.10.2020'!C9</f>
        <v>0</v>
      </c>
      <c r="E70" s="20">
        <f>'[1]03.10-09.10.2020'!D9</f>
        <v>0</v>
      </c>
      <c r="F70" s="20">
        <f>'[1]03.10-09.10.2020'!E9</f>
        <v>0</v>
      </c>
    </row>
    <row r="71" spans="1:6" x14ac:dyDescent="0.25">
      <c r="A71" s="18">
        <v>44113</v>
      </c>
      <c r="B71" s="17">
        <v>44118</v>
      </c>
      <c r="C71" s="19">
        <f>'[1]03.10-09.10.2020'!B10</f>
        <v>0</v>
      </c>
      <c r="D71" s="20">
        <f>'[1]03.10-09.10.2020'!C10</f>
        <v>0</v>
      </c>
      <c r="E71" s="20">
        <f>'[1]03.10-09.10.2020'!D10</f>
        <v>0</v>
      </c>
      <c r="F71" s="20">
        <f>'[1]03.10-09.10.2020'!E10</f>
        <v>0</v>
      </c>
    </row>
  </sheetData>
  <conditionalFormatting sqref="C1:F1">
    <cfRule type="cellIs" dxfId="50" priority="51" operator="lessThan">
      <formula>0</formula>
    </cfRule>
  </conditionalFormatting>
  <conditionalFormatting sqref="B2">
    <cfRule type="cellIs" dxfId="49" priority="50" operator="lessThan">
      <formula>0</formula>
    </cfRule>
  </conditionalFormatting>
  <conditionalFormatting sqref="B3">
    <cfRule type="cellIs" dxfId="48" priority="49" operator="lessThan">
      <formula>0</formula>
    </cfRule>
  </conditionalFormatting>
  <conditionalFormatting sqref="B4">
    <cfRule type="cellIs" dxfId="47" priority="48" operator="lessThan">
      <formula>0</formula>
    </cfRule>
  </conditionalFormatting>
  <conditionalFormatting sqref="B5">
    <cfRule type="cellIs" dxfId="46" priority="47" operator="lessThan">
      <formula>0</formula>
    </cfRule>
  </conditionalFormatting>
  <conditionalFormatting sqref="B6">
    <cfRule type="cellIs" dxfId="45" priority="46" operator="lessThan">
      <formula>0</formula>
    </cfRule>
  </conditionalFormatting>
  <conditionalFormatting sqref="B7">
    <cfRule type="cellIs" dxfId="44" priority="45" operator="lessThan">
      <formula>0</formula>
    </cfRule>
  </conditionalFormatting>
  <conditionalFormatting sqref="B8:B16">
    <cfRule type="cellIs" dxfId="43" priority="44" operator="lessThan">
      <formula>0</formula>
    </cfRule>
  </conditionalFormatting>
  <conditionalFormatting sqref="B17">
    <cfRule type="cellIs" dxfId="42" priority="43" operator="lessThan">
      <formula>0</formula>
    </cfRule>
  </conditionalFormatting>
  <conditionalFormatting sqref="B18">
    <cfRule type="cellIs" dxfId="41" priority="42" operator="lessThan">
      <formula>0</formula>
    </cfRule>
  </conditionalFormatting>
  <conditionalFormatting sqref="B19">
    <cfRule type="cellIs" dxfId="40" priority="41" operator="lessThan">
      <formula>0</formula>
    </cfRule>
  </conditionalFormatting>
  <conditionalFormatting sqref="B20">
    <cfRule type="cellIs" dxfId="39" priority="40" operator="lessThan">
      <formula>0</formula>
    </cfRule>
  </conditionalFormatting>
  <conditionalFormatting sqref="B21">
    <cfRule type="cellIs" dxfId="38" priority="39" operator="lessThan">
      <formula>0</formula>
    </cfRule>
  </conditionalFormatting>
  <conditionalFormatting sqref="B22">
    <cfRule type="cellIs" dxfId="37" priority="38" operator="lessThan">
      <formula>0</formula>
    </cfRule>
  </conditionalFormatting>
  <conditionalFormatting sqref="B23">
    <cfRule type="cellIs" dxfId="36" priority="37" operator="lessThan">
      <formula>0</formula>
    </cfRule>
  </conditionalFormatting>
  <conditionalFormatting sqref="B24">
    <cfRule type="cellIs" dxfId="35" priority="36" operator="lessThan">
      <formula>0</formula>
    </cfRule>
  </conditionalFormatting>
  <conditionalFormatting sqref="B25">
    <cfRule type="cellIs" dxfId="34" priority="35" operator="lessThan">
      <formula>0</formula>
    </cfRule>
  </conditionalFormatting>
  <conditionalFormatting sqref="B26">
    <cfRule type="cellIs" dxfId="33" priority="34" operator="lessThan">
      <formula>0</formula>
    </cfRule>
  </conditionalFormatting>
  <conditionalFormatting sqref="B27">
    <cfRule type="cellIs" dxfId="32" priority="33" operator="lessThan">
      <formula>0</formula>
    </cfRule>
  </conditionalFormatting>
  <conditionalFormatting sqref="B28">
    <cfRule type="cellIs" dxfId="31" priority="32" operator="lessThan">
      <formula>0</formula>
    </cfRule>
  </conditionalFormatting>
  <conditionalFormatting sqref="B29:B30">
    <cfRule type="cellIs" dxfId="30" priority="31" operator="lessThan">
      <formula>0</formula>
    </cfRule>
  </conditionalFormatting>
  <conditionalFormatting sqref="B31">
    <cfRule type="cellIs" dxfId="29" priority="30" operator="lessThan">
      <formula>0</formula>
    </cfRule>
  </conditionalFormatting>
  <conditionalFormatting sqref="B32">
    <cfRule type="cellIs" dxfId="28" priority="29" operator="lessThan">
      <formula>0</formula>
    </cfRule>
  </conditionalFormatting>
  <conditionalFormatting sqref="B33">
    <cfRule type="cellIs" dxfId="27" priority="28" operator="lessThan">
      <formula>0</formula>
    </cfRule>
  </conditionalFormatting>
  <conditionalFormatting sqref="B34">
    <cfRule type="cellIs" dxfId="26" priority="27" operator="lessThan">
      <formula>0</formula>
    </cfRule>
  </conditionalFormatting>
  <conditionalFormatting sqref="B35">
    <cfRule type="cellIs" dxfId="25" priority="26" operator="lessThan">
      <formula>0</formula>
    </cfRule>
  </conditionalFormatting>
  <conditionalFormatting sqref="B36">
    <cfRule type="cellIs" dxfId="24" priority="25" operator="lessThan">
      <formula>0</formula>
    </cfRule>
  </conditionalFormatting>
  <conditionalFormatting sqref="B37">
    <cfRule type="cellIs" dxfId="23" priority="24" operator="lessThan">
      <formula>0</formula>
    </cfRule>
  </conditionalFormatting>
  <conditionalFormatting sqref="B38">
    <cfRule type="cellIs" dxfId="22" priority="23" operator="lessThan">
      <formula>0</formula>
    </cfRule>
  </conditionalFormatting>
  <conditionalFormatting sqref="B39">
    <cfRule type="cellIs" dxfId="21" priority="22" operator="lessThan">
      <formula>0</formula>
    </cfRule>
  </conditionalFormatting>
  <conditionalFormatting sqref="B40">
    <cfRule type="cellIs" dxfId="20" priority="21" operator="lessThan">
      <formula>0</formula>
    </cfRule>
  </conditionalFormatting>
  <conditionalFormatting sqref="B41">
    <cfRule type="cellIs" dxfId="19" priority="20" operator="lessThan">
      <formula>0</formula>
    </cfRule>
  </conditionalFormatting>
  <conditionalFormatting sqref="B42">
    <cfRule type="cellIs" dxfId="18" priority="19" operator="lessThan">
      <formula>0</formula>
    </cfRule>
  </conditionalFormatting>
  <conditionalFormatting sqref="B43:B44">
    <cfRule type="cellIs" dxfId="17" priority="18" operator="lessThan">
      <formula>0</formula>
    </cfRule>
  </conditionalFormatting>
  <conditionalFormatting sqref="B45">
    <cfRule type="cellIs" dxfId="16" priority="17" operator="lessThan">
      <formula>0</formula>
    </cfRule>
  </conditionalFormatting>
  <conditionalFormatting sqref="B46">
    <cfRule type="cellIs" dxfId="15" priority="16" operator="lessThan">
      <formula>0</formula>
    </cfRule>
  </conditionalFormatting>
  <conditionalFormatting sqref="B47">
    <cfRule type="cellIs" dxfId="14" priority="15" operator="lessThan">
      <formula>0</formula>
    </cfRule>
  </conditionalFormatting>
  <conditionalFormatting sqref="B48">
    <cfRule type="cellIs" dxfId="13" priority="14" operator="lessThan">
      <formula>0</formula>
    </cfRule>
  </conditionalFormatting>
  <conditionalFormatting sqref="B49">
    <cfRule type="cellIs" dxfId="12" priority="13" operator="lessThan">
      <formula>0</formula>
    </cfRule>
  </conditionalFormatting>
  <conditionalFormatting sqref="B50:B51">
    <cfRule type="cellIs" dxfId="11" priority="12" operator="lessThan">
      <formula>0</formula>
    </cfRule>
  </conditionalFormatting>
  <conditionalFormatting sqref="B52">
    <cfRule type="cellIs" dxfId="10" priority="11" operator="lessThan">
      <formula>0</formula>
    </cfRule>
  </conditionalFormatting>
  <conditionalFormatting sqref="B53">
    <cfRule type="cellIs" dxfId="9" priority="10" operator="lessThan">
      <formula>0</formula>
    </cfRule>
  </conditionalFormatting>
  <conditionalFormatting sqref="B54">
    <cfRule type="cellIs" dxfId="8" priority="9" operator="lessThan">
      <formula>0</formula>
    </cfRule>
  </conditionalFormatting>
  <conditionalFormatting sqref="B55">
    <cfRule type="cellIs" dxfId="7" priority="8" operator="lessThan">
      <formula>0</formula>
    </cfRule>
  </conditionalFormatting>
  <conditionalFormatting sqref="B56">
    <cfRule type="cellIs" dxfId="6" priority="7" operator="lessThan">
      <formula>0</formula>
    </cfRule>
  </conditionalFormatting>
  <conditionalFormatting sqref="B57:B65">
    <cfRule type="cellIs" dxfId="5" priority="6" operator="lessThan">
      <formula>0</formula>
    </cfRule>
  </conditionalFormatting>
  <conditionalFormatting sqref="B66">
    <cfRule type="cellIs" dxfId="4" priority="5" operator="lessThan">
      <formula>0</formula>
    </cfRule>
  </conditionalFormatting>
  <conditionalFormatting sqref="B67">
    <cfRule type="cellIs" dxfId="3" priority="4" operator="lessThan">
      <formula>0</formula>
    </cfRule>
  </conditionalFormatting>
  <conditionalFormatting sqref="B68">
    <cfRule type="cellIs" dxfId="2" priority="3" operator="lessThan">
      <formula>0</formula>
    </cfRule>
  </conditionalFormatting>
  <conditionalFormatting sqref="B69">
    <cfRule type="cellIs" dxfId="1" priority="2" operator="lessThan">
      <formula>0</formula>
    </cfRule>
  </conditionalFormatting>
  <conditionalFormatting sqref="B70:B7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zarządczy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2020-10-07T13:42:28Z</dcterms:modified>
</cp:coreProperties>
</file>