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dziekan\Desktop\Olimpiada ubezpieczeniowa\raporty wojewódzkie\"/>
    </mc:Choice>
  </mc:AlternateContent>
  <xr:revisionPtr revIDLastSave="0" documentId="13_ncr:1_{B0F0F7D2-A113-4669-BD35-634AF201E23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<sst xmlns="http://schemas.openxmlformats.org/spreadsheetml/2006/main" count="88" uniqueCount="62">
  <si>
    <t>ResponseDateTimeStart</t>
  </si>
  <si>
    <t>ResponseDateTimeCompleted</t>
  </si>
  <si>
    <t>surveyCompletionTime</t>
  </si>
  <si>
    <t>WYNIK TESTU</t>
  </si>
  <si>
    <t>Województwo</t>
  </si>
  <si>
    <t>Szkoła | Dolnośląskie</t>
  </si>
  <si>
    <t>response</t>
  </si>
  <si>
    <t>dolnośląskie</t>
  </si>
  <si>
    <t>19-03-2021 09:59:59.00</t>
  </si>
  <si>
    <t>19-03-2021 10:29:02.00</t>
  </si>
  <si>
    <t>Zespół Szkół Nr 3 im. Kombatantów Rzeczypospolitej Polskiej w Dzierżoniowie</t>
  </si>
  <si>
    <t>19-03-2021 10:18:56.00</t>
  </si>
  <si>
    <t>Zespół Szkół Ekonomiczno-Administracyjnych im. Marii Dąbrowskiej we Wrocławiu</t>
  </si>
  <si>
    <t>19-03-2021 10:00:03.00</t>
  </si>
  <si>
    <t>19-03-2021 10:21:10.00</t>
  </si>
  <si>
    <t>19-03-2021 10:15:04.00</t>
  </si>
  <si>
    <t>Zespół Szkół im. Jana Wyżykowskiego w Głogowie</t>
  </si>
  <si>
    <t>Liceum Ogólnokształcące nr XIV im. Polonii Belgijskiej we Wrocławiu</t>
  </si>
  <si>
    <t>19-03-2021 10:00:04.00</t>
  </si>
  <si>
    <t>19-03-2021 10:28:54.00</t>
  </si>
  <si>
    <t>Zespół Szkół Ponadpodstawowych w Zgorzelcu</t>
  </si>
  <si>
    <t>19-03-2021 10:21:41.00</t>
  </si>
  <si>
    <t>19-03-2021 10:00:20.00</t>
  </si>
  <si>
    <t>Zespół Szkół Ponadpodstawowych im. Jarosława Iwaszkiewicza w Twardogórze</t>
  </si>
  <si>
    <t>19-03-2021 10:00:06.00</t>
  </si>
  <si>
    <t>19-03-2021 10:29:40.00</t>
  </si>
  <si>
    <t>Powiatowe Centrum Kształcenia Zawodowego i Ustawicznego im. Komisji Edukacji Narodowej w Jaworze</t>
  </si>
  <si>
    <t>19-03-2021 10:30:25.00</t>
  </si>
  <si>
    <t>Zespół Szkół Ekonomicznych im. St. Żeromskiego w Legnicy</t>
  </si>
  <si>
    <t>19-03-2021 10:00:07.00</t>
  </si>
  <si>
    <t>19-03-2021 10:29:48.00</t>
  </si>
  <si>
    <t>Zespół Szkół im. Tadeusza Kościuszki w Miliczu</t>
  </si>
  <si>
    <t>19-03-2021 10:30:41.00</t>
  </si>
  <si>
    <t>II Liceum Ogólnokształcące im. księdza Jana Twardowskiego w Oleśnicy,</t>
  </si>
  <si>
    <t>19-03-2021 10:00:08.00</t>
  </si>
  <si>
    <t>19-03-2021 10:18:10.00</t>
  </si>
  <si>
    <t>Zespół Szkół Ponadpodstawowych im. Adama Mickiewicza w Lubaniu</t>
  </si>
  <si>
    <t>19-03-2021 10:00:09.00</t>
  </si>
  <si>
    <t>19-03-2021 10:31:36.00</t>
  </si>
  <si>
    <t>Zespół Szkół Ponadpodstawowych im. Hipolita Cegielskiego w Ziębicach</t>
  </si>
  <si>
    <t>19-03-2021 10:31:23.00</t>
  </si>
  <si>
    <t>Zespół Szkół Politechnicznych w Głogowie</t>
  </si>
  <si>
    <t>19-03-2021 10:00:14.00</t>
  </si>
  <si>
    <t>19-03-2021 10:23:40.00</t>
  </si>
  <si>
    <t>IV Liceum Ogólnokształcące z Oddziałami Integracyjnymi i Sportowymi im. Janusza Kusocińskiego w Wałbrzychu</t>
  </si>
  <si>
    <t>19-03-2021 10:18:50.00</t>
  </si>
  <si>
    <t>Zespół Szkół Ekonomicznych im. Jana Pawła II w Głogowie</t>
  </si>
  <si>
    <t>19-03-2021 10:00:22.00</t>
  </si>
  <si>
    <t>19-03-2021 10:31:55.00</t>
  </si>
  <si>
    <t>Zespół Szkół Ponadpodstawowych w Sycowie</t>
  </si>
  <si>
    <t>19-03-2021 10:00:25.00</t>
  </si>
  <si>
    <t>19-03-2021 10:18:24.00</t>
  </si>
  <si>
    <t>Liceum Ogólnokształcące w Kamiennej Górze</t>
  </si>
  <si>
    <t>19-03-2021 10:00:58.00</t>
  </si>
  <si>
    <t>19-03-2021 10:32:28.00</t>
  </si>
  <si>
    <t>Liceum Ogólnokształcące nr VIII im. Bolesława Krzywoustego we Wrocławiu</t>
  </si>
  <si>
    <t>19-03-2021 10:01:07.00</t>
  </si>
  <si>
    <t>19-03-2021 10:32:26.00</t>
  </si>
  <si>
    <t>II Liceum Ogólnokształcące im. Stanisława Wyspiańskiego w Legnicy</t>
  </si>
  <si>
    <t>19-03-2021 10:01:22.00</t>
  </si>
  <si>
    <t>19-03-2021 10:32:50.00</t>
  </si>
  <si>
    <t>I Liceum Ogólnokształcące im. Księcia Bolka I w Jaworze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</si>
</sst>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1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G1" workbookViewId="0">
      <selection activeCell="D15" sqref="D15"/>
    </sheetView>
  </sheetViews>
  <sheetFormatPr defaultRowHeight="14.5" x14ac:dyDescent="0.35"/>
  <cols>
    <col min="1" max="1" width="31.54296875" customWidth="1"/>
    <col min="2" max="2" width="36.26953125" customWidth="1"/>
    <col min="3" max="3" width="22.26953125" customWidth="1"/>
    <col min="4" max="4" width="28.1796875" customWidth="1"/>
    <col min="5" max="5" width="25.7265625" customWidth="1"/>
    <col min="6" max="6" width="98.81640625" customWidth="1"/>
    <col min="8" max="8" width="35" customWidth="1"/>
    <col min="9" max="9" width="33.179687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1"/>
      <c r="B2" s="1"/>
      <c r="C2" s="1"/>
      <c r="D2" s="1"/>
      <c r="E2" s="1" t="s">
        <v>6</v>
      </c>
      <c r="F2" s="1" t="s">
        <v>6</v>
      </c>
    </row>
    <row r="3" spans="1:6" x14ac:dyDescent="0.35">
      <c r="A3" t="s">
        <v>42</v>
      </c>
      <c r="B3" t="s">
        <v>43</v>
      </c>
      <c r="C3" s="2">
        <f>TIME(0,0,1406)</f>
        <v>1.6273148148148148E-2</v>
      </c>
      <c r="D3">
        <v>24</v>
      </c>
      <c r="E3" t="s">
        <v>7</v>
      </c>
      <c r="F3" t="s">
        <v>44</v>
      </c>
    </row>
    <row r="4" spans="1:6" x14ac:dyDescent="0.35">
      <c r="A4" t="s">
        <v>13</v>
      </c>
      <c r="B4" t="s">
        <v>15</v>
      </c>
      <c r="C4" s="2">
        <f>TIME(0,0,901)</f>
        <v>1.042824074074074E-2</v>
      </c>
      <c r="D4">
        <v>21</v>
      </c>
      <c r="E4" t="s">
        <v>7</v>
      </c>
      <c r="F4" t="s">
        <v>17</v>
      </c>
    </row>
    <row r="5" spans="1:6" x14ac:dyDescent="0.35">
      <c r="A5" t="s">
        <v>18</v>
      </c>
      <c r="B5" t="s">
        <v>19</v>
      </c>
      <c r="C5" s="2">
        <f>TIME(0,0,1730)</f>
        <v>2.0023148148148148E-2</v>
      </c>
      <c r="D5">
        <v>21</v>
      </c>
      <c r="E5" t="s">
        <v>7</v>
      </c>
      <c r="F5" t="s">
        <v>20</v>
      </c>
    </row>
    <row r="6" spans="1:6" x14ac:dyDescent="0.35">
      <c r="A6" t="s">
        <v>34</v>
      </c>
      <c r="B6" t="s">
        <v>35</v>
      </c>
      <c r="C6" s="2">
        <f>TIME(0,0,1082)</f>
        <v>1.252314814814815E-2</v>
      </c>
      <c r="D6">
        <v>20</v>
      </c>
      <c r="E6" t="s">
        <v>7</v>
      </c>
      <c r="F6" t="s">
        <v>36</v>
      </c>
    </row>
    <row r="7" spans="1:6" x14ac:dyDescent="0.35">
      <c r="A7" t="s">
        <v>22</v>
      </c>
      <c r="B7" t="s">
        <v>45</v>
      </c>
      <c r="C7" s="2">
        <f>TIME(0,0,1110)</f>
        <v>1.2847222222222223E-2</v>
      </c>
      <c r="D7">
        <v>20</v>
      </c>
      <c r="E7" t="s">
        <v>7</v>
      </c>
      <c r="F7" t="s">
        <v>46</v>
      </c>
    </row>
    <row r="8" spans="1:6" x14ac:dyDescent="0.35">
      <c r="A8" t="s">
        <v>8</v>
      </c>
      <c r="B8" t="s">
        <v>11</v>
      </c>
      <c r="C8" s="2">
        <f>TIME(0,0,1137)</f>
        <v>1.315972222222222E-2</v>
      </c>
      <c r="D8">
        <v>20</v>
      </c>
      <c r="E8" t="s">
        <v>7</v>
      </c>
      <c r="F8" t="s">
        <v>12</v>
      </c>
    </row>
    <row r="9" spans="1:6" x14ac:dyDescent="0.35">
      <c r="A9" t="s">
        <v>59</v>
      </c>
      <c r="B9" t="s">
        <v>60</v>
      </c>
      <c r="C9" s="2">
        <f>TIME(0,0,1888)</f>
        <v>2.1851851851851848E-2</v>
      </c>
      <c r="D9">
        <v>20</v>
      </c>
      <c r="E9" t="s">
        <v>7</v>
      </c>
      <c r="F9" t="s">
        <v>61</v>
      </c>
    </row>
    <row r="10" spans="1:6" x14ac:dyDescent="0.35">
      <c r="A10" t="s">
        <v>18</v>
      </c>
      <c r="B10" t="s">
        <v>21</v>
      </c>
      <c r="C10" s="2">
        <f>TIME(0,0,1297)</f>
        <v>1.5011574074074075E-2</v>
      </c>
      <c r="D10">
        <v>19</v>
      </c>
      <c r="E10" t="s">
        <v>7</v>
      </c>
      <c r="F10" t="s">
        <v>23</v>
      </c>
    </row>
    <row r="11" spans="1:6" x14ac:dyDescent="0.35">
      <c r="A11" t="s">
        <v>29</v>
      </c>
      <c r="B11" t="s">
        <v>32</v>
      </c>
      <c r="C11" s="2">
        <f>TIME(0,0,1834)</f>
        <v>2.1226851851851854E-2</v>
      </c>
      <c r="D11">
        <v>19</v>
      </c>
      <c r="E11" t="s">
        <v>7</v>
      </c>
      <c r="F11" t="s">
        <v>33</v>
      </c>
    </row>
    <row r="12" spans="1:6" x14ac:dyDescent="0.35">
      <c r="A12" t="s">
        <v>8</v>
      </c>
      <c r="B12" t="s">
        <v>9</v>
      </c>
      <c r="C12" s="2">
        <f>TIME(0,0,1743)</f>
        <v>2.0173611111111111E-2</v>
      </c>
      <c r="D12">
        <v>18</v>
      </c>
      <c r="E12" t="s">
        <v>7</v>
      </c>
      <c r="F12" t="s">
        <v>10</v>
      </c>
    </row>
    <row r="13" spans="1:6" x14ac:dyDescent="0.35">
      <c r="A13" t="s">
        <v>47</v>
      </c>
      <c r="B13" t="s">
        <v>48</v>
      </c>
      <c r="C13" s="2">
        <f>TIME(0,0,1893)</f>
        <v>2.1909722222222223E-2</v>
      </c>
      <c r="D13">
        <v>16</v>
      </c>
      <c r="E13" t="s">
        <v>7</v>
      </c>
      <c r="F13" t="s">
        <v>49</v>
      </c>
    </row>
    <row r="14" spans="1:6" x14ac:dyDescent="0.35">
      <c r="A14" t="s">
        <v>56</v>
      </c>
      <c r="B14" t="s">
        <v>57</v>
      </c>
      <c r="C14" s="2">
        <f>TIME(0,0,1879)</f>
        <v>2.1747685185185186E-2</v>
      </c>
      <c r="D14">
        <v>14</v>
      </c>
      <c r="E14" t="s">
        <v>7</v>
      </c>
      <c r="F14" t="s">
        <v>58</v>
      </c>
    </row>
    <row r="15" spans="1:6" x14ac:dyDescent="0.35">
      <c r="A15" t="s">
        <v>29</v>
      </c>
      <c r="B15" t="s">
        <v>30</v>
      </c>
      <c r="C15" s="2">
        <f>TIME(0,0,1781)</f>
        <v>2.0613425925925927E-2</v>
      </c>
      <c r="D15">
        <v>13</v>
      </c>
      <c r="E15" t="s">
        <v>7</v>
      </c>
      <c r="F15" t="s">
        <v>31</v>
      </c>
    </row>
    <row r="16" spans="1:6" x14ac:dyDescent="0.35">
      <c r="A16" t="s">
        <v>37</v>
      </c>
      <c r="B16" t="s">
        <v>40</v>
      </c>
      <c r="C16" s="2">
        <f>TIME(0,0,1874)</f>
        <v>2.1689814814814815E-2</v>
      </c>
      <c r="D16">
        <v>13</v>
      </c>
      <c r="E16" t="s">
        <v>7</v>
      </c>
      <c r="F16" t="s">
        <v>41</v>
      </c>
    </row>
    <row r="17" spans="1:6" x14ac:dyDescent="0.35">
      <c r="A17" t="s">
        <v>24</v>
      </c>
      <c r="B17" t="s">
        <v>25</v>
      </c>
      <c r="C17" s="2">
        <f>TIME(0,0,1774)</f>
        <v>2.0532407407407405E-2</v>
      </c>
      <c r="D17">
        <v>12</v>
      </c>
      <c r="E17" t="s">
        <v>7</v>
      </c>
      <c r="F17" t="s">
        <v>26</v>
      </c>
    </row>
    <row r="18" spans="1:6" x14ac:dyDescent="0.35">
      <c r="A18" t="s">
        <v>24</v>
      </c>
      <c r="B18" t="s">
        <v>27</v>
      </c>
      <c r="C18" s="2">
        <f>TIME(0,0,1819)</f>
        <v>2.1053240740740744E-2</v>
      </c>
      <c r="D18">
        <v>12</v>
      </c>
      <c r="E18" t="s">
        <v>7</v>
      </c>
      <c r="F18" t="s">
        <v>28</v>
      </c>
    </row>
    <row r="19" spans="1:6" x14ac:dyDescent="0.35">
      <c r="A19" t="s">
        <v>37</v>
      </c>
      <c r="B19" t="s">
        <v>38</v>
      </c>
      <c r="C19" s="2">
        <f>TIME(0,0,1887)</f>
        <v>2.1840277777777778E-2</v>
      </c>
      <c r="D19">
        <v>11</v>
      </c>
      <c r="E19" t="s">
        <v>7</v>
      </c>
      <c r="F19" t="s">
        <v>39</v>
      </c>
    </row>
    <row r="20" spans="1:6" x14ac:dyDescent="0.35">
      <c r="A20" t="s">
        <v>50</v>
      </c>
      <c r="B20" t="s">
        <v>51</v>
      </c>
      <c r="C20" s="2">
        <f>TIME(0,0,1079)</f>
        <v>1.2488425925925925E-2</v>
      </c>
      <c r="D20">
        <v>10</v>
      </c>
      <c r="E20" t="s">
        <v>7</v>
      </c>
      <c r="F20" t="s">
        <v>52</v>
      </c>
    </row>
    <row r="21" spans="1:6" x14ac:dyDescent="0.35">
      <c r="A21" t="s">
        <v>13</v>
      </c>
      <c r="B21" t="s">
        <v>14</v>
      </c>
      <c r="C21" s="2">
        <f>TIME(0,0,1267)</f>
        <v>1.4664351851851852E-2</v>
      </c>
      <c r="D21">
        <v>10</v>
      </c>
      <c r="E21" t="s">
        <v>7</v>
      </c>
      <c r="F21" t="s">
        <v>16</v>
      </c>
    </row>
    <row r="22" spans="1:6" x14ac:dyDescent="0.35">
      <c r="A22" t="s">
        <v>53</v>
      </c>
      <c r="B22" t="s">
        <v>54</v>
      </c>
      <c r="C22" s="2">
        <f>TIME(0,0,1890)</f>
        <v>2.1875000000000002E-2</v>
      </c>
      <c r="D22">
        <v>10</v>
      </c>
      <c r="E22" t="s">
        <v>7</v>
      </c>
      <c r="F22" t="s">
        <v>55</v>
      </c>
    </row>
    <row r="23" spans="1:6" x14ac:dyDescent="0.35">
      <c r="C23" s="2"/>
    </row>
    <row r="24" spans="1:6" x14ac:dyDescent="0.35">
      <c r="C24" s="2"/>
    </row>
    <row r="25" spans="1:6" x14ac:dyDescent="0.35">
      <c r="C25" s="2"/>
    </row>
  </sheetData>
  <sortState xmlns:xlrd2="http://schemas.microsoft.com/office/spreadsheetml/2017/richdata2" ref="A1:ER22">
    <sortCondition descending="1" ref="D1:D22"/>
    <sortCondition ref="C1:C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Dziekan, Jacek</cp:lastModifiedBy>
  <dcterms:created xsi:type="dcterms:W3CDTF">2021-03-19T09:36:48Z</dcterms:created>
  <dcterms:modified xsi:type="dcterms:W3CDTF">2021-03-21T18:34:56Z</dcterms:modified>
</cp:coreProperties>
</file>